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" windowWidth="9120" windowHeight="8220" tabRatio="601"/>
  </bookViews>
  <sheets>
    <sheet name="4" sheetId="10" r:id="rId1"/>
    <sheet name="5" sheetId="13" r:id="rId2"/>
  </sheets>
  <calcPr calcId="145621"/>
</workbook>
</file>

<file path=xl/calcChain.xml><?xml version="1.0" encoding="utf-8"?>
<calcChain xmlns="http://schemas.openxmlformats.org/spreadsheetml/2006/main">
  <c r="F162" i="13" l="1"/>
  <c r="F162" i="10"/>
  <c r="F166" i="13"/>
  <c r="F165" i="13" s="1"/>
  <c r="F158" i="13"/>
  <c r="F157" i="13" s="1"/>
  <c r="F155" i="13"/>
  <c r="F154" i="13" s="1"/>
  <c r="F153" i="13" s="1"/>
  <c r="F152" i="13" s="1"/>
  <c r="F150" i="13"/>
  <c r="F149" i="13" s="1"/>
  <c r="F148" i="13" s="1"/>
  <c r="F146" i="13"/>
  <c r="F145" i="13" s="1"/>
  <c r="F143" i="13"/>
  <c r="F142" i="13"/>
  <c r="F140" i="13"/>
  <c r="F139" i="13" s="1"/>
  <c r="F138" i="13" s="1"/>
  <c r="F133" i="13" s="1"/>
  <c r="F136" i="13"/>
  <c r="F134" i="13"/>
  <c r="F128" i="13"/>
  <c r="F125" i="13" s="1"/>
  <c r="F126" i="13"/>
  <c r="F123" i="13"/>
  <c r="F119" i="13"/>
  <c r="F116" i="13"/>
  <c r="F114" i="13"/>
  <c r="F112" i="13"/>
  <c r="F108" i="13"/>
  <c r="F105" i="13"/>
  <c r="F99" i="13"/>
  <c r="F98" i="13" s="1"/>
  <c r="F95" i="13"/>
  <c r="F94" i="13"/>
  <c r="F88" i="13"/>
  <c r="F87" i="13" s="1"/>
  <c r="F84" i="13"/>
  <c r="F79" i="13"/>
  <c r="F76" i="13"/>
  <c r="F75" i="13" s="1"/>
  <c r="F74" i="13" s="1"/>
  <c r="F71" i="13"/>
  <c r="F70" i="13" s="1"/>
  <c r="F67" i="13"/>
  <c r="F66" i="13" s="1"/>
  <c r="F62" i="13"/>
  <c r="F59" i="13"/>
  <c r="F54" i="13"/>
  <c r="F49" i="13"/>
  <c r="F48" i="13" s="1"/>
  <c r="F44" i="13"/>
  <c r="F42" i="13"/>
  <c r="F41" i="13" s="1"/>
  <c r="F38" i="13"/>
  <c r="F36" i="13"/>
  <c r="F35" i="13" s="1"/>
  <c r="F32" i="13"/>
  <c r="F31" i="13" s="1"/>
  <c r="F30" i="13" s="1"/>
  <c r="F28" i="13"/>
  <c r="F27" i="13" s="1"/>
  <c r="F26" i="13" s="1"/>
  <c r="F22" i="13"/>
  <c r="F13" i="13"/>
  <c r="F9" i="13"/>
  <c r="F8" i="13" s="1"/>
  <c r="F7" i="13" s="1"/>
  <c r="F84" i="10"/>
  <c r="F119" i="10"/>
  <c r="F116" i="10"/>
  <c r="F99" i="10"/>
  <c r="F67" i="10"/>
  <c r="F13" i="10"/>
  <c r="F123" i="10"/>
  <c r="F36" i="10"/>
  <c r="F22" i="10"/>
  <c r="F49" i="10"/>
  <c r="F9" i="10"/>
  <c r="F158" i="10"/>
  <c r="F157" i="10" s="1"/>
  <c r="F34" i="13" l="1"/>
  <c r="F47" i="13"/>
  <c r="F46" i="13" s="1"/>
  <c r="F122" i="13"/>
  <c r="F160" i="13"/>
  <c r="F161" i="13"/>
  <c r="F111" i="13"/>
  <c r="F104" i="13"/>
  <c r="F93" i="13"/>
  <c r="F58" i="13"/>
  <c r="F57" i="13" s="1"/>
  <c r="F53" i="13" s="1"/>
  <c r="F12" i="13"/>
  <c r="F6" i="13" s="1"/>
  <c r="F65" i="13"/>
  <c r="F64" i="13" s="1"/>
  <c r="F83" i="13"/>
  <c r="F82" i="13" s="1"/>
  <c r="F8" i="10"/>
  <c r="F7" i="10" s="1"/>
  <c r="F32" i="10"/>
  <c r="F31" i="10" s="1"/>
  <c r="F30" i="10" s="1"/>
  <c r="F38" i="10"/>
  <c r="F42" i="10"/>
  <c r="F44" i="10"/>
  <c r="F48" i="10"/>
  <c r="F59" i="10"/>
  <c r="F54" i="10"/>
  <c r="F66" i="10"/>
  <c r="F79" i="10"/>
  <c r="F108" i="10"/>
  <c r="F105" i="10"/>
  <c r="F112" i="10"/>
  <c r="F114" i="10"/>
  <c r="F155" i="10"/>
  <c r="F154" i="10" s="1"/>
  <c r="F153" i="10" s="1"/>
  <c r="F166" i="10"/>
  <c r="F165" i="10" s="1"/>
  <c r="F88" i="10"/>
  <c r="F140" i="10"/>
  <c r="F139" i="10" s="1"/>
  <c r="F138" i="10" s="1"/>
  <c r="F146" i="10"/>
  <c r="F145" i="10" s="1"/>
  <c r="F143" i="10"/>
  <c r="F142" i="10" s="1"/>
  <c r="F126" i="10"/>
  <c r="F128" i="10"/>
  <c r="F161" i="10" l="1"/>
  <c r="F160" i="10" s="1"/>
  <c r="F103" i="13"/>
  <c r="F81" i="13" s="1"/>
  <c r="F168" i="13" s="1"/>
  <c r="F111" i="10"/>
  <c r="F87" i="10"/>
  <c r="F83" i="10" s="1"/>
  <c r="F82" i="10" s="1"/>
  <c r="F104" i="10"/>
  <c r="F125" i="10"/>
  <c r="F122" i="10" s="1"/>
  <c r="F41" i="10"/>
  <c r="F103" i="10" l="1"/>
  <c r="F95" i="10"/>
  <c r="F94" i="10" s="1"/>
  <c r="F35" i="10" l="1"/>
  <c r="F34" i="10" s="1"/>
  <c r="F12" i="10"/>
  <c r="F76" i="10"/>
  <c r="F75" i="10" s="1"/>
  <c r="F74" i="10" s="1"/>
  <c r="F150" i="10"/>
  <c r="F149" i="10" s="1"/>
  <c r="F148" i="10" s="1"/>
  <c r="F71" i="10"/>
  <c r="F70" i="10" s="1"/>
  <c r="F65" i="10" s="1"/>
  <c r="F136" i="10"/>
  <c r="F64" i="10" l="1"/>
  <c r="F28" i="10"/>
  <c r="F27" i="10" s="1"/>
  <c r="F26" i="10" s="1"/>
  <c r="F62" i="10"/>
  <c r="F58" i="10" s="1"/>
  <c r="F57" i="10" s="1"/>
  <c r="F53" i="10" s="1"/>
  <c r="F98" i="10"/>
  <c r="F93" i="10" s="1"/>
  <c r="F81" i="10" s="1"/>
  <c r="F47" i="10"/>
  <c r="F46" i="10" s="1"/>
  <c r="F6" i="10" l="1"/>
  <c r="F152" i="10"/>
  <c r="F134" i="10"/>
  <c r="F133" i="10" s="1"/>
  <c r="F168" i="10" s="1"/>
</calcChain>
</file>

<file path=xl/sharedStrings.xml><?xml version="1.0" encoding="utf-8"?>
<sst xmlns="http://schemas.openxmlformats.org/spreadsheetml/2006/main" count="1328" uniqueCount="173">
  <si>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</si>
  <si>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</si>
  <si>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</si>
  <si>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</si>
  <si>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</si>
  <si>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</si>
  <si>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</si>
  <si>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</si>
  <si>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</si>
  <si>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</si>
  <si>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</si>
  <si>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</si>
  <si>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</si>
  <si>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</si>
  <si>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</si>
  <si>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</si>
  <si>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</si>
  <si>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</si>
  <si>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</si>
  <si>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</si>
  <si>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</si>
  <si>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</si>
  <si>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</si>
  <si>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</si>
  <si>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</si>
  <si>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</si>
  <si>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</si>
  <si>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</si>
  <si>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</si>
  <si>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</si>
  <si>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</si>
  <si>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</si>
  <si>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</si>
  <si>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</si>
  <si>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</si>
  <si>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</si>
  <si>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</si>
  <si>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</si>
  <si>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</si>
  <si>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</si>
  <si>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</si>
  <si>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</si>
  <si>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</si>
  <si>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</si>
  <si>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</si>
  <si>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</si>
  <si>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</si>
  <si>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</si>
  <si>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</si>
  <si>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</si>
  <si>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</si>
  <si>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</si>
  <si>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</si>
  <si>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</si>
  <si>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</si>
  <si>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</si>
  <si>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</si>
  <si>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</si>
  <si>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</si>
  <si>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</si>
  <si>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</si>
  <si>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</si>
  <si>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</si>
  <si>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</si>
  <si>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</si>
  <si>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</si>
  <si>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</si>
  <si>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</si>
  <si>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</si>
  <si>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</si>
  <si>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</si>
  <si>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</si>
  <si>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</si>
  <si>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</si>
  <si>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</si>
  <si>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</si>
  <si>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</si>
  <si>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</si>
  <si>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</si>
  <si>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</si>
  <si>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</si>
  <si>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</si>
  <si>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</si>
  <si>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</si>
  <si>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</si>
  <si>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</si>
  <si>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</si>
  <si>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</si>
  <si>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</si>
  <si>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</si>
  <si>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</si>
  <si>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</si>
  <si>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</si>
  <si>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</si>
  <si>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</si>
  <si>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</si>
  <si>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</si>
  <si>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</si>
  <si>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</si>
  <si>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</si>
  <si>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</si>
  <si>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</si>
  <si>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</si>
  <si>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</si>
  <si>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</si>
  <si>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</si>
  <si>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</si>
  <si>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</si>
  <si>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</si>
  <si>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</si>
  <si>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</si>
  <si>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</si>
  <si>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</si>
  <si>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</si>
  <si>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</si>
  <si>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</si>
  <si>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</si>
  <si>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</si>
  <si>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</si>
  <si>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</si>
  <si>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</si>
  <si>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</si>
  <si>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</si>
  <si>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</si>
  <si>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</si>
  <si>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</si>
  <si>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</si>
  <si>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</si>
  <si>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</si>
  <si>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</si>
  <si>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</si>
  <si>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</si>
  <si>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</si>
  <si>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</si>
  <si>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</si>
  <si>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</si>
  <si>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</si>
  <si>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</si>
  <si>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</si>
  <si>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</si>
  <si>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</si>
  <si>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</si>
  <si>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</si>
  <si>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</si>
  <si>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</si>
  <si>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</si>
  <si>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</si>
  <si>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</si>
  <si>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</si>
  <si>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</si>
  <si>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99 0 06 63550</t>
  </si>
  <si>
    <t>Выплата  единовременного социального пособия гражданам, находящихся в трудной жизненной ситуации (Пособия, компенсации и иные социальные выплаты гражданам, кроме публичных нормативных обязательств)</t>
  </si>
  <si>
    <t>99 0 03 11700</t>
  </si>
  <si>
    <t>99 0 03 11800</t>
  </si>
  <si>
    <t>Закупка товаров, работ, услуг в сфере информационно-коммуникационных услуг</t>
  </si>
  <si>
    <t>План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</si>
  <si>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</si>
  <si>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</si>
  <si>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</si>
  <si>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</si>
  <si>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09 0 07 41600</t>
  </si>
  <si>
    <t>853</t>
  </si>
  <si>
    <t>Уплата иных платежей</t>
  </si>
  <si>
    <t>Мероприятия по газификации в населенных пунктах, расположенных в сельской местности</t>
  </si>
  <si>
    <t xml:space="preserve">Приложение № 4                                                                               к решению Совета депутатов Рощинского сельского поселения от "22  "декабря   2015г.№ 69  "О бюджете  на 2016 год "                                                                                  </t>
  </si>
  <si>
    <t>831</t>
  </si>
  <si>
    <t>99 0 0701020</t>
  </si>
  <si>
    <t>Ведомственная структура   расходов  бюджета на 2016 год</t>
  </si>
  <si>
    <t>Исполнение судебных актов Российской Федерации и мировых соглашений по возмещению вреда</t>
  </si>
  <si>
    <t>99 0 01 71000</t>
  </si>
  <si>
    <t>Огранизация и проведение мероприятий в сфере физической культуры и спорта</t>
  </si>
  <si>
    <t>Распределение бюджетных ассигнований бюджета Рощинского сельского поселения  по разделам, подразделам, целевым статьям, группам и подгруппам видов расходов классификации расходов бюджета на 2016 год</t>
  </si>
  <si>
    <t xml:space="preserve">Приложение № 1                                                                          к решению ( проект)Совета депутатов Рощинского сельского поселения от "22  "декабря   2015г.№ 69  "О бюджете  на 2016 год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</si>
</sst>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6"/>
  <sheetViews>
    <sheetView tabSelected="1" workbookViewId="0">
      <selection activeCell="G2" sqref="G2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</cols>
  <sheetData>
    <row r="1" spans="1:16" ht="72" customHeight="1" x14ac:dyDescent="0.25">
      <c r="B1" s="85" t="s">
        <v>172</v>
      </c>
      <c r="C1" s="85"/>
      <c r="D1" s="85"/>
      <c r="E1" s="85"/>
      <c r="F1" s="85"/>
      <c r="G1" s="12"/>
      <c r="H1" s="12"/>
    </row>
    <row r="2" spans="1:16" ht="28.5" customHeight="1" x14ac:dyDescent="0.25">
      <c r="A2" s="86" t="s">
        <v>171</v>
      </c>
      <c r="B2" s="86"/>
      <c r="C2" s="86"/>
      <c r="D2" s="86"/>
      <c r="E2" s="86"/>
      <c r="F2" s="86"/>
      <c r="G2" s="12"/>
      <c r="H2" s="12"/>
    </row>
    <row r="3" spans="1:16" ht="9" customHeight="1" x14ac:dyDescent="0.2">
      <c r="A3" s="87"/>
      <c r="B3" s="87"/>
      <c r="C3" s="87"/>
      <c r="D3" s="87"/>
      <c r="E3" s="88"/>
      <c r="F3" s="89"/>
    </row>
    <row r="4" spans="1:16" ht="27.75" customHeight="1" x14ac:dyDescent="0.2">
      <c r="A4" s="90" t="s">
        <v>0</v>
      </c>
      <c r="B4" s="92" t="s">
        <v>1</v>
      </c>
      <c r="C4" s="93"/>
      <c r="D4" s="93"/>
      <c r="E4" s="94"/>
      <c r="F4" s="95" t="s">
        <v>155</v>
      </c>
    </row>
    <row r="5" spans="1:16" ht="61.5" customHeight="1" x14ac:dyDescent="0.2">
      <c r="A5" s="91"/>
      <c r="B5" s="26" t="s">
        <v>4</v>
      </c>
      <c r="C5" s="27" t="s">
        <v>45</v>
      </c>
      <c r="D5" s="27" t="s">
        <v>5</v>
      </c>
      <c r="E5" s="27" t="s">
        <v>6</v>
      </c>
      <c r="F5" s="96"/>
    </row>
    <row r="6" spans="1:16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6791048.9499999993</v>
      </c>
    </row>
    <row r="7" spans="1:16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754675</v>
      </c>
      <c r="G7" s="10"/>
    </row>
    <row r="8" spans="1:16" x14ac:dyDescent="0.2">
      <c r="A8" s="45" t="s">
        <v>74</v>
      </c>
      <c r="B8" s="31" t="s">
        <v>7</v>
      </c>
      <c r="C8" s="31" t="s">
        <v>10</v>
      </c>
      <c r="D8" s="31" t="s">
        <v>85</v>
      </c>
      <c r="E8" s="31"/>
      <c r="F8" s="32">
        <f>F9</f>
        <v>754675</v>
      </c>
    </row>
    <row r="9" spans="1:16" x14ac:dyDescent="0.2">
      <c r="A9" s="40" t="s">
        <v>11</v>
      </c>
      <c r="B9" s="31" t="s">
        <v>7</v>
      </c>
      <c r="C9" s="31" t="s">
        <v>10</v>
      </c>
      <c r="D9" s="31" t="s">
        <v>84</v>
      </c>
      <c r="E9" s="31"/>
      <c r="F9" s="32">
        <f>F10+F11</f>
        <v>754675</v>
      </c>
    </row>
    <row r="10" spans="1:16" ht="22.5" x14ac:dyDescent="0.2">
      <c r="A10" s="40" t="s">
        <v>40</v>
      </c>
      <c r="B10" s="31" t="s">
        <v>7</v>
      </c>
      <c r="C10" s="31" t="s">
        <v>10</v>
      </c>
      <c r="D10" s="31" t="s">
        <v>84</v>
      </c>
      <c r="E10" s="31" t="s">
        <v>39</v>
      </c>
      <c r="F10" s="32">
        <v>579628</v>
      </c>
    </row>
    <row r="11" spans="1:16" ht="22.5" customHeight="1" x14ac:dyDescent="0.2">
      <c r="A11" s="40" t="s">
        <v>157</v>
      </c>
      <c r="B11" s="31" t="s">
        <v>7</v>
      </c>
      <c r="C11" s="31" t="s">
        <v>10</v>
      </c>
      <c r="D11" s="31" t="s">
        <v>84</v>
      </c>
      <c r="E11" s="31" t="s">
        <v>156</v>
      </c>
      <c r="F11" s="32">
        <v>175047</v>
      </c>
    </row>
    <row r="12" spans="1:16" x14ac:dyDescent="0.2">
      <c r="A12" s="36" t="s">
        <v>146</v>
      </c>
      <c r="B12" s="33" t="s">
        <v>7</v>
      </c>
      <c r="C12" s="33" t="s">
        <v>14</v>
      </c>
      <c r="D12" s="31"/>
      <c r="E12" s="33"/>
      <c r="F12" s="80">
        <f>F13+F22</f>
        <v>5577103.6499999994</v>
      </c>
      <c r="G12" s="10"/>
    </row>
    <row r="13" spans="1:16" ht="19.5" customHeight="1" x14ac:dyDescent="0.2">
      <c r="A13" s="45" t="s">
        <v>77</v>
      </c>
      <c r="B13" s="29" t="s">
        <v>13</v>
      </c>
      <c r="C13" s="29" t="s">
        <v>14</v>
      </c>
      <c r="D13" s="31" t="s">
        <v>86</v>
      </c>
      <c r="E13" s="29"/>
      <c r="F13" s="30">
        <f>F14+F15+F16+F17+F19+F20+F21+F18</f>
        <v>5503384.3499999996</v>
      </c>
      <c r="G13" s="10"/>
    </row>
    <row r="14" spans="1:16" ht="22.5" x14ac:dyDescent="0.2">
      <c r="A14" s="40" t="s">
        <v>40</v>
      </c>
      <c r="B14" s="31" t="s">
        <v>7</v>
      </c>
      <c r="C14" s="31" t="s">
        <v>14</v>
      </c>
      <c r="D14" s="31" t="s">
        <v>86</v>
      </c>
      <c r="E14" s="31" t="s">
        <v>39</v>
      </c>
      <c r="F14" s="32">
        <v>2714561</v>
      </c>
    </row>
    <row r="15" spans="1:16" ht="22.5" customHeight="1" x14ac:dyDescent="0.2">
      <c r="A15" s="40" t="s">
        <v>157</v>
      </c>
      <c r="B15" s="31" t="s">
        <v>7</v>
      </c>
      <c r="C15" s="31" t="s">
        <v>14</v>
      </c>
      <c r="D15" s="31" t="s">
        <v>86</v>
      </c>
      <c r="E15" s="31" t="s">
        <v>156</v>
      </c>
      <c r="F15" s="32">
        <v>819798</v>
      </c>
    </row>
    <row r="16" spans="1:16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86</v>
      </c>
      <c r="E16" s="34" t="s">
        <v>51</v>
      </c>
      <c r="F16" s="35"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2.75" customHeight="1" x14ac:dyDescent="0.2">
      <c r="A17" s="55" t="s">
        <v>154</v>
      </c>
      <c r="B17" s="34" t="s">
        <v>7</v>
      </c>
      <c r="C17" s="34" t="s">
        <v>14</v>
      </c>
      <c r="D17" s="34" t="s">
        <v>86</v>
      </c>
      <c r="E17" s="34" t="s">
        <v>60</v>
      </c>
      <c r="F17" s="35">
        <v>283756.94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2" customFormat="1" ht="24.75" customHeight="1" x14ac:dyDescent="0.2">
      <c r="A18" s="55" t="s">
        <v>50</v>
      </c>
      <c r="B18" s="34" t="s">
        <v>7</v>
      </c>
      <c r="C18" s="34" t="s">
        <v>14</v>
      </c>
      <c r="D18" s="34" t="s">
        <v>86</v>
      </c>
      <c r="E18" s="34" t="s">
        <v>49</v>
      </c>
      <c r="F18" s="35">
        <v>41310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86</v>
      </c>
      <c r="E19" s="33" t="s">
        <v>42</v>
      </c>
      <c r="F19" s="32">
        <v>1643742.69</v>
      </c>
    </row>
    <row r="20" spans="1:16" s="1" customFormat="1" x14ac:dyDescent="0.2">
      <c r="A20" s="56" t="s">
        <v>47</v>
      </c>
      <c r="B20" s="33" t="s">
        <v>7</v>
      </c>
      <c r="C20" s="33" t="s">
        <v>14</v>
      </c>
      <c r="D20" s="31" t="s">
        <v>86</v>
      </c>
      <c r="E20" s="33" t="s">
        <v>44</v>
      </c>
      <c r="F20" s="32">
        <v>0</v>
      </c>
    </row>
    <row r="21" spans="1:16" s="1" customFormat="1" x14ac:dyDescent="0.2">
      <c r="A21" s="71" t="s">
        <v>162</v>
      </c>
      <c r="B21" s="33" t="s">
        <v>7</v>
      </c>
      <c r="C21" s="33" t="s">
        <v>14</v>
      </c>
      <c r="D21" s="31" t="s">
        <v>86</v>
      </c>
      <c r="E21" s="33" t="s">
        <v>161</v>
      </c>
      <c r="F21" s="32">
        <v>215.72</v>
      </c>
    </row>
    <row r="22" spans="1:16" s="1" customFormat="1" ht="12.75" customHeight="1" x14ac:dyDescent="0.2">
      <c r="A22" s="44" t="s">
        <v>78</v>
      </c>
      <c r="B22" s="31" t="s">
        <v>7</v>
      </c>
      <c r="C22" s="31" t="s">
        <v>14</v>
      </c>
      <c r="D22" s="31" t="s">
        <v>87</v>
      </c>
      <c r="E22" s="33"/>
      <c r="F22" s="32">
        <f>F23+F24+F25</f>
        <v>73719.3</v>
      </c>
    </row>
    <row r="23" spans="1:16" s="1" customFormat="1" x14ac:dyDescent="0.2">
      <c r="A23" s="56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35000</v>
      </c>
    </row>
    <row r="24" spans="1:16" s="1" customFormat="1" x14ac:dyDescent="0.2">
      <c r="A24" s="57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18575.849999999999</v>
      </c>
    </row>
    <row r="25" spans="1:16" s="1" customFormat="1" x14ac:dyDescent="0.2">
      <c r="A25" s="71" t="s">
        <v>162</v>
      </c>
      <c r="B25" s="31" t="s">
        <v>7</v>
      </c>
      <c r="C25" s="31" t="s">
        <v>14</v>
      </c>
      <c r="D25" s="31" t="s">
        <v>73</v>
      </c>
      <c r="E25" s="31" t="s">
        <v>161</v>
      </c>
      <c r="F25" s="32">
        <v>20143.45</v>
      </c>
    </row>
    <row r="26" spans="1:16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350000</v>
      </c>
    </row>
    <row r="27" spans="1:16" s="1" customFormat="1" x14ac:dyDescent="0.2">
      <c r="A27" s="41" t="s">
        <v>74</v>
      </c>
      <c r="B27" s="29" t="s">
        <v>7</v>
      </c>
      <c r="C27" s="29" t="s">
        <v>21</v>
      </c>
      <c r="D27" s="31" t="s">
        <v>85</v>
      </c>
      <c r="E27" s="29"/>
      <c r="F27" s="79">
        <f>F28</f>
        <v>350000</v>
      </c>
    </row>
    <row r="28" spans="1:16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88</v>
      </c>
      <c r="E28" s="31"/>
      <c r="F28" s="32">
        <f>F29</f>
        <v>350000</v>
      </c>
    </row>
    <row r="29" spans="1:16" s="1" customFormat="1" ht="33.75" x14ac:dyDescent="0.2">
      <c r="A29" s="40" t="s">
        <v>58</v>
      </c>
      <c r="B29" s="31" t="s">
        <v>7</v>
      </c>
      <c r="C29" s="31" t="s">
        <v>21</v>
      </c>
      <c r="D29" s="31" t="s">
        <v>88</v>
      </c>
      <c r="E29" s="31" t="s">
        <v>51</v>
      </c>
      <c r="F29" s="32">
        <v>350000</v>
      </c>
    </row>
    <row r="30" spans="1:16" x14ac:dyDescent="0.2">
      <c r="A30" s="59" t="s">
        <v>100</v>
      </c>
      <c r="B30" s="29" t="s">
        <v>7</v>
      </c>
      <c r="C30" s="29" t="s">
        <v>26</v>
      </c>
      <c r="D30" s="31"/>
      <c r="E30" s="29"/>
      <c r="F30" s="30">
        <f>F31</f>
        <v>0</v>
      </c>
    </row>
    <row r="31" spans="1:16" x14ac:dyDescent="0.2">
      <c r="A31" s="41" t="s">
        <v>74</v>
      </c>
      <c r="B31" s="31" t="s">
        <v>7</v>
      </c>
      <c r="C31" s="31" t="s">
        <v>26</v>
      </c>
      <c r="D31" s="31" t="s">
        <v>85</v>
      </c>
      <c r="E31" s="29"/>
      <c r="F31" s="79">
        <f>F32</f>
        <v>0</v>
      </c>
    </row>
    <row r="32" spans="1:16" x14ac:dyDescent="0.2">
      <c r="A32" s="40" t="s">
        <v>36</v>
      </c>
      <c r="B32" s="31" t="s">
        <v>7</v>
      </c>
      <c r="C32" s="31" t="s">
        <v>26</v>
      </c>
      <c r="D32" s="31" t="s">
        <v>96</v>
      </c>
      <c r="E32" s="31"/>
      <c r="F32" s="32">
        <f>F33</f>
        <v>0</v>
      </c>
    </row>
    <row r="33" spans="1:6" x14ac:dyDescent="0.2">
      <c r="A33" s="36" t="s">
        <v>99</v>
      </c>
      <c r="B33" s="31" t="s">
        <v>7</v>
      </c>
      <c r="C33" s="31" t="s">
        <v>26</v>
      </c>
      <c r="D33" s="31" t="s">
        <v>96</v>
      </c>
      <c r="E33" s="31" t="s">
        <v>98</v>
      </c>
      <c r="F33" s="32"/>
    </row>
    <row r="34" spans="1:6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35551</v>
      </c>
    </row>
    <row r="35" spans="1:6" ht="15.75" customHeight="1" x14ac:dyDescent="0.2">
      <c r="A35" s="38" t="s">
        <v>79</v>
      </c>
      <c r="B35" s="29" t="s">
        <v>7</v>
      </c>
      <c r="C35" s="29" t="s">
        <v>30</v>
      </c>
      <c r="D35" s="31" t="s">
        <v>93</v>
      </c>
      <c r="E35" s="29"/>
      <c r="F35" s="78">
        <f>F36+F38</f>
        <v>35551</v>
      </c>
    </row>
    <row r="36" spans="1:6" ht="33.75" customHeight="1" x14ac:dyDescent="0.2">
      <c r="A36" s="55" t="s">
        <v>89</v>
      </c>
      <c r="B36" s="60" t="s">
        <v>7</v>
      </c>
      <c r="C36" s="60" t="s">
        <v>30</v>
      </c>
      <c r="D36" s="34" t="s">
        <v>94</v>
      </c>
      <c r="E36" s="29"/>
      <c r="F36" s="78">
        <f>F37</f>
        <v>32351</v>
      </c>
    </row>
    <row r="37" spans="1:6" ht="13.5" customHeight="1" x14ac:dyDescent="0.2">
      <c r="A37" s="55" t="s">
        <v>83</v>
      </c>
      <c r="B37" s="60" t="s">
        <v>7</v>
      </c>
      <c r="C37" s="60" t="s">
        <v>30</v>
      </c>
      <c r="D37" s="34" t="s">
        <v>94</v>
      </c>
      <c r="E37" s="29" t="s">
        <v>61</v>
      </c>
      <c r="F37" s="39">
        <v>32351</v>
      </c>
    </row>
    <row r="38" spans="1:6" ht="25.5" customHeight="1" x14ac:dyDescent="0.2">
      <c r="A38" s="55" t="s">
        <v>66</v>
      </c>
      <c r="B38" s="34" t="s">
        <v>7</v>
      </c>
      <c r="C38" s="34" t="s">
        <v>30</v>
      </c>
      <c r="D38" s="34" t="s">
        <v>152</v>
      </c>
      <c r="E38" s="34"/>
      <c r="F38" s="35">
        <f>F39+F40</f>
        <v>3200</v>
      </c>
    </row>
    <row r="39" spans="1:6" ht="24" customHeight="1" x14ac:dyDescent="0.2">
      <c r="A39" s="55" t="s">
        <v>50</v>
      </c>
      <c r="B39" s="34" t="s">
        <v>7</v>
      </c>
      <c r="C39" s="34" t="s">
        <v>30</v>
      </c>
      <c r="D39" s="34" t="s">
        <v>152</v>
      </c>
      <c r="E39" s="34" t="s">
        <v>49</v>
      </c>
      <c r="F39" s="35">
        <v>0</v>
      </c>
    </row>
    <row r="40" spans="1:6" ht="22.5" x14ac:dyDescent="0.2">
      <c r="A40" s="55" t="s">
        <v>43</v>
      </c>
      <c r="B40" s="34" t="s">
        <v>7</v>
      </c>
      <c r="C40" s="34" t="s">
        <v>30</v>
      </c>
      <c r="D40" s="34" t="s">
        <v>152</v>
      </c>
      <c r="E40" s="34" t="s">
        <v>42</v>
      </c>
      <c r="F40" s="35">
        <v>3200</v>
      </c>
    </row>
    <row r="41" spans="1:6" ht="15" customHeight="1" x14ac:dyDescent="0.2">
      <c r="A41" s="38" t="s">
        <v>74</v>
      </c>
      <c r="B41" s="60" t="s">
        <v>7</v>
      </c>
      <c r="C41" s="60" t="s">
        <v>30</v>
      </c>
      <c r="D41" s="34" t="s">
        <v>85</v>
      </c>
      <c r="E41" s="29"/>
      <c r="F41" s="78">
        <f>F42+F44</f>
        <v>0</v>
      </c>
    </row>
    <row r="42" spans="1:6" ht="14.25" customHeight="1" x14ac:dyDescent="0.2">
      <c r="A42" s="55" t="s">
        <v>75</v>
      </c>
      <c r="B42" s="60" t="s">
        <v>7</v>
      </c>
      <c r="C42" s="60" t="s">
        <v>30</v>
      </c>
      <c r="D42" s="34" t="s">
        <v>86</v>
      </c>
      <c r="E42" s="29"/>
      <c r="F42" s="78">
        <f>F43</f>
        <v>0</v>
      </c>
    </row>
    <row r="43" spans="1:6" ht="23.25" customHeight="1" x14ac:dyDescent="0.2">
      <c r="A43" s="55" t="s">
        <v>43</v>
      </c>
      <c r="B43" s="60" t="s">
        <v>7</v>
      </c>
      <c r="C43" s="60" t="s">
        <v>30</v>
      </c>
      <c r="D43" s="34" t="s">
        <v>86</v>
      </c>
      <c r="E43" s="29" t="s">
        <v>42</v>
      </c>
      <c r="F43" s="39">
        <v>0</v>
      </c>
    </row>
    <row r="44" spans="1:6" ht="21" customHeight="1" x14ac:dyDescent="0.2">
      <c r="A44" s="61" t="s">
        <v>129</v>
      </c>
      <c r="B44" s="60" t="s">
        <v>7</v>
      </c>
      <c r="C44" s="60" t="s">
        <v>30</v>
      </c>
      <c r="D44" s="34" t="s">
        <v>130</v>
      </c>
      <c r="E44" s="29"/>
      <c r="F44" s="78">
        <f>F45</f>
        <v>0</v>
      </c>
    </row>
    <row r="45" spans="1:6" ht="15" customHeight="1" x14ac:dyDescent="0.2">
      <c r="A45" s="55" t="s">
        <v>128</v>
      </c>
      <c r="B45" s="60" t="s">
        <v>7</v>
      </c>
      <c r="C45" s="60" t="s">
        <v>30</v>
      </c>
      <c r="D45" s="34" t="s">
        <v>130</v>
      </c>
      <c r="E45" s="29" t="s">
        <v>131</v>
      </c>
      <c r="F45" s="39"/>
    </row>
    <row r="46" spans="1:6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369530</v>
      </c>
    </row>
    <row r="47" spans="1:6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369530</v>
      </c>
    </row>
    <row r="48" spans="1:6" ht="45.75" customHeight="1" x14ac:dyDescent="0.2">
      <c r="A48" s="64" t="s">
        <v>80</v>
      </c>
      <c r="B48" s="34" t="s">
        <v>10</v>
      </c>
      <c r="C48" s="34" t="s">
        <v>12</v>
      </c>
      <c r="D48" s="34" t="s">
        <v>95</v>
      </c>
      <c r="E48" s="31"/>
      <c r="F48" s="79">
        <f>F49</f>
        <v>369530</v>
      </c>
    </row>
    <row r="49" spans="1:8" ht="22.5" x14ac:dyDescent="0.2">
      <c r="A49" s="55" t="s">
        <v>28</v>
      </c>
      <c r="B49" s="34" t="s">
        <v>10</v>
      </c>
      <c r="C49" s="34" t="s">
        <v>12</v>
      </c>
      <c r="D49" s="34" t="s">
        <v>90</v>
      </c>
      <c r="E49" s="31"/>
      <c r="F49" s="32">
        <f>F50+F52+F51</f>
        <v>369530</v>
      </c>
    </row>
    <row r="50" spans="1:8" ht="22.5" x14ac:dyDescent="0.2">
      <c r="A50" s="55" t="s">
        <v>40</v>
      </c>
      <c r="B50" s="34" t="s">
        <v>10</v>
      </c>
      <c r="C50" s="34" t="s">
        <v>12</v>
      </c>
      <c r="D50" s="34" t="s">
        <v>90</v>
      </c>
      <c r="E50" s="31" t="s">
        <v>39</v>
      </c>
      <c r="F50" s="32">
        <v>214335</v>
      </c>
    </row>
    <row r="51" spans="1:8" ht="22.5" customHeight="1" x14ac:dyDescent="0.2">
      <c r="A51" s="40" t="s">
        <v>157</v>
      </c>
      <c r="B51" s="34" t="s">
        <v>10</v>
      </c>
      <c r="C51" s="34" t="s">
        <v>12</v>
      </c>
      <c r="D51" s="34" t="s">
        <v>90</v>
      </c>
      <c r="E51" s="31" t="s">
        <v>156</v>
      </c>
      <c r="F51" s="32">
        <v>64729</v>
      </c>
    </row>
    <row r="52" spans="1:8" ht="15.75" customHeight="1" x14ac:dyDescent="0.2">
      <c r="A52" s="55" t="s">
        <v>43</v>
      </c>
      <c r="B52" s="34" t="s">
        <v>10</v>
      </c>
      <c r="C52" s="34" t="s">
        <v>12</v>
      </c>
      <c r="D52" s="34" t="s">
        <v>90</v>
      </c>
      <c r="E52" s="31" t="s">
        <v>42</v>
      </c>
      <c r="F52" s="32">
        <v>90466</v>
      </c>
    </row>
    <row r="53" spans="1:8" ht="19.5" customHeight="1" x14ac:dyDescent="0.2">
      <c r="A53" s="38" t="s">
        <v>102</v>
      </c>
      <c r="B53" s="62" t="s">
        <v>12</v>
      </c>
      <c r="C53" s="62" t="s">
        <v>8</v>
      </c>
      <c r="D53" s="62"/>
      <c r="E53" s="28"/>
      <c r="F53" s="42">
        <f>F54+F57</f>
        <v>370000</v>
      </c>
      <c r="G53" s="10"/>
    </row>
    <row r="54" spans="1:8" ht="22.5" x14ac:dyDescent="0.2">
      <c r="A54" s="63" t="s">
        <v>103</v>
      </c>
      <c r="B54" s="60" t="s">
        <v>12</v>
      </c>
      <c r="C54" s="60" t="s">
        <v>23</v>
      </c>
      <c r="D54" s="34"/>
      <c r="E54" s="29"/>
      <c r="F54" s="43">
        <f>F55</f>
        <v>0</v>
      </c>
      <c r="G54" s="10"/>
    </row>
    <row r="55" spans="1:8" ht="29.25" customHeight="1" x14ac:dyDescent="0.2">
      <c r="A55" s="55" t="s">
        <v>72</v>
      </c>
      <c r="B55" s="34" t="s">
        <v>12</v>
      </c>
      <c r="C55" s="34" t="s">
        <v>23</v>
      </c>
      <c r="D55" s="34" t="s">
        <v>153</v>
      </c>
      <c r="E55" s="34"/>
      <c r="F55" s="35">
        <v>0</v>
      </c>
    </row>
    <row r="56" spans="1:8" ht="24" customHeight="1" x14ac:dyDescent="0.2">
      <c r="A56" s="55" t="s">
        <v>43</v>
      </c>
      <c r="B56" s="34" t="s">
        <v>12</v>
      </c>
      <c r="C56" s="34" t="s">
        <v>23</v>
      </c>
      <c r="D56" s="34" t="s">
        <v>153</v>
      </c>
      <c r="E56" s="34" t="s">
        <v>42</v>
      </c>
      <c r="F56" s="35">
        <v>0</v>
      </c>
    </row>
    <row r="57" spans="1:8" x14ac:dyDescent="0.2">
      <c r="A57" s="65" t="s">
        <v>54</v>
      </c>
      <c r="B57" s="60" t="s">
        <v>12</v>
      </c>
      <c r="C57" s="60" t="s">
        <v>25</v>
      </c>
      <c r="D57" s="34"/>
      <c r="E57" s="29"/>
      <c r="F57" s="30">
        <f>F58</f>
        <v>370000</v>
      </c>
    </row>
    <row r="58" spans="1:8" x14ac:dyDescent="0.2">
      <c r="A58" s="66" t="s">
        <v>81</v>
      </c>
      <c r="B58" s="34" t="s">
        <v>12</v>
      </c>
      <c r="C58" s="34" t="s">
        <v>25</v>
      </c>
      <c r="D58" s="34" t="s">
        <v>92</v>
      </c>
      <c r="E58" s="31"/>
      <c r="F58" s="32">
        <f>F59+F62</f>
        <v>370000</v>
      </c>
    </row>
    <row r="59" spans="1:8" x14ac:dyDescent="0.2">
      <c r="A59" s="64" t="s">
        <v>104</v>
      </c>
      <c r="B59" s="34" t="s">
        <v>12</v>
      </c>
      <c r="C59" s="34" t="s">
        <v>25</v>
      </c>
      <c r="D59" s="34" t="s">
        <v>97</v>
      </c>
      <c r="E59" s="31"/>
      <c r="F59" s="32">
        <f>F60</f>
        <v>25000</v>
      </c>
    </row>
    <row r="60" spans="1:8" ht="22.5" x14ac:dyDescent="0.2">
      <c r="A60" s="55" t="s">
        <v>43</v>
      </c>
      <c r="B60" s="34" t="s">
        <v>12</v>
      </c>
      <c r="C60" s="34" t="s">
        <v>25</v>
      </c>
      <c r="D60" s="34" t="s">
        <v>97</v>
      </c>
      <c r="E60" s="31" t="s">
        <v>42</v>
      </c>
      <c r="F60" s="32">
        <v>25000</v>
      </c>
    </row>
    <row r="61" spans="1:8" ht="19.5" hidden="1" customHeight="1" x14ac:dyDescent="0.2">
      <c r="A61" s="66"/>
      <c r="B61" s="34"/>
      <c r="C61" s="34"/>
      <c r="D61" s="34"/>
      <c r="E61" s="31"/>
      <c r="F61" s="32"/>
    </row>
    <row r="62" spans="1:8" ht="27" customHeight="1" x14ac:dyDescent="0.2">
      <c r="A62" s="64" t="s">
        <v>101</v>
      </c>
      <c r="B62" s="34" t="s">
        <v>12</v>
      </c>
      <c r="C62" s="34" t="s">
        <v>25</v>
      </c>
      <c r="D62" s="34" t="s">
        <v>91</v>
      </c>
      <c r="E62" s="31"/>
      <c r="F62" s="32">
        <f>F63</f>
        <v>345000</v>
      </c>
    </row>
    <row r="63" spans="1:8" ht="22.5" x14ac:dyDescent="0.2">
      <c r="A63" s="55" t="s">
        <v>43</v>
      </c>
      <c r="B63" s="34" t="s">
        <v>12</v>
      </c>
      <c r="C63" s="34" t="s">
        <v>25</v>
      </c>
      <c r="D63" s="34" t="s">
        <v>91</v>
      </c>
      <c r="E63" s="31" t="s">
        <v>42</v>
      </c>
      <c r="F63" s="32">
        <v>345000</v>
      </c>
      <c r="H63" s="17"/>
    </row>
    <row r="64" spans="1:8" ht="18" customHeight="1" x14ac:dyDescent="0.2">
      <c r="A64" s="38" t="s">
        <v>17</v>
      </c>
      <c r="B64" s="62" t="s">
        <v>14</v>
      </c>
      <c r="C64" s="62" t="s">
        <v>8</v>
      </c>
      <c r="D64" s="34"/>
      <c r="E64" s="28"/>
      <c r="F64" s="51">
        <f>F65+F74</f>
        <v>4545216.29</v>
      </c>
      <c r="H64" s="17"/>
    </row>
    <row r="65" spans="1:8" s="1" customFormat="1" ht="17.25" customHeight="1" x14ac:dyDescent="0.2">
      <c r="A65" s="65" t="s">
        <v>37</v>
      </c>
      <c r="B65" s="60" t="s">
        <v>14</v>
      </c>
      <c r="C65" s="60" t="s">
        <v>23</v>
      </c>
      <c r="D65" s="34"/>
      <c r="E65" s="46"/>
      <c r="F65" s="30">
        <f>F70+F66</f>
        <v>4530216.29</v>
      </c>
    </row>
    <row r="66" spans="1:8" ht="18" customHeight="1" x14ac:dyDescent="0.2">
      <c r="A66" s="38" t="s">
        <v>79</v>
      </c>
      <c r="B66" s="34" t="s">
        <v>14</v>
      </c>
      <c r="C66" s="34" t="s">
        <v>23</v>
      </c>
      <c r="D66" s="34" t="s">
        <v>93</v>
      </c>
      <c r="E66" s="28"/>
      <c r="F66" s="42">
        <f>F67</f>
        <v>1672670.93</v>
      </c>
      <c r="H66" s="17"/>
    </row>
    <row r="67" spans="1:8" s="1" customFormat="1" ht="40.5" customHeight="1" x14ac:dyDescent="0.2">
      <c r="A67" s="55" t="s">
        <v>67</v>
      </c>
      <c r="B67" s="34" t="s">
        <v>14</v>
      </c>
      <c r="C67" s="34" t="s">
        <v>23</v>
      </c>
      <c r="D67" s="34" t="s">
        <v>106</v>
      </c>
      <c r="E67" s="33"/>
      <c r="F67" s="32">
        <f>F69</f>
        <v>1672670.93</v>
      </c>
    </row>
    <row r="68" spans="1:8" s="1" customFormat="1" ht="26.25" customHeight="1" x14ac:dyDescent="0.2">
      <c r="A68" s="55" t="s">
        <v>50</v>
      </c>
      <c r="B68" s="34" t="s">
        <v>14</v>
      </c>
      <c r="C68" s="34" t="s">
        <v>23</v>
      </c>
      <c r="D68" s="34" t="s">
        <v>106</v>
      </c>
      <c r="E68" s="33" t="s">
        <v>49</v>
      </c>
      <c r="F68" s="32"/>
    </row>
    <row r="69" spans="1:8" s="1" customFormat="1" ht="21.75" customHeight="1" x14ac:dyDescent="0.2">
      <c r="A69" s="55" t="s">
        <v>43</v>
      </c>
      <c r="B69" s="34" t="s">
        <v>14</v>
      </c>
      <c r="C69" s="34" t="s">
        <v>23</v>
      </c>
      <c r="D69" s="34" t="s">
        <v>106</v>
      </c>
      <c r="E69" s="33" t="s">
        <v>42</v>
      </c>
      <c r="F69" s="32">
        <v>1672670.93</v>
      </c>
    </row>
    <row r="70" spans="1:8" s="1" customFormat="1" ht="14.25" customHeight="1" x14ac:dyDescent="0.2">
      <c r="A70" s="67" t="s">
        <v>81</v>
      </c>
      <c r="B70" s="34" t="s">
        <v>14</v>
      </c>
      <c r="C70" s="34" t="s">
        <v>23</v>
      </c>
      <c r="D70" s="34" t="s">
        <v>92</v>
      </c>
      <c r="E70" s="33"/>
      <c r="F70" s="32">
        <f>F71</f>
        <v>2857545.36</v>
      </c>
    </row>
    <row r="71" spans="1:8" s="1" customFormat="1" ht="25.5" customHeight="1" x14ac:dyDescent="0.2">
      <c r="A71" s="55" t="s">
        <v>105</v>
      </c>
      <c r="B71" s="34" t="s">
        <v>14</v>
      </c>
      <c r="C71" s="34" t="s">
        <v>23</v>
      </c>
      <c r="D71" s="34" t="s">
        <v>145</v>
      </c>
      <c r="E71" s="33"/>
      <c r="F71" s="32">
        <f>F73+F72</f>
        <v>2857545.36</v>
      </c>
    </row>
    <row r="72" spans="1:8" s="1" customFormat="1" ht="22.5" x14ac:dyDescent="0.2">
      <c r="A72" s="55" t="s">
        <v>50</v>
      </c>
      <c r="B72" s="34" t="s">
        <v>14</v>
      </c>
      <c r="C72" s="34" t="s">
        <v>23</v>
      </c>
      <c r="D72" s="34" t="s">
        <v>145</v>
      </c>
      <c r="E72" s="33" t="s">
        <v>49</v>
      </c>
      <c r="F72" s="32">
        <v>2068068.88</v>
      </c>
    </row>
    <row r="73" spans="1:8" s="1" customFormat="1" ht="22.5" x14ac:dyDescent="0.2">
      <c r="A73" s="55" t="s">
        <v>43</v>
      </c>
      <c r="B73" s="34" t="s">
        <v>34</v>
      </c>
      <c r="C73" s="34" t="s">
        <v>23</v>
      </c>
      <c r="D73" s="34" t="s">
        <v>145</v>
      </c>
      <c r="E73" s="33" t="s">
        <v>42</v>
      </c>
      <c r="F73" s="32">
        <v>789476.48</v>
      </c>
    </row>
    <row r="74" spans="1:8" s="1" customFormat="1" x14ac:dyDescent="0.2">
      <c r="A74" s="55" t="s">
        <v>64</v>
      </c>
      <c r="B74" s="34" t="s">
        <v>14</v>
      </c>
      <c r="C74" s="34" t="s">
        <v>63</v>
      </c>
      <c r="D74" s="34"/>
      <c r="E74" s="33"/>
      <c r="F74" s="80">
        <f>F75</f>
        <v>15000</v>
      </c>
    </row>
    <row r="75" spans="1:8" s="1" customFormat="1" x14ac:dyDescent="0.2">
      <c r="A75" s="66" t="s">
        <v>74</v>
      </c>
      <c r="B75" s="34" t="s">
        <v>14</v>
      </c>
      <c r="C75" s="34" t="s">
        <v>63</v>
      </c>
      <c r="D75" s="34" t="s">
        <v>85</v>
      </c>
      <c r="E75" s="33"/>
      <c r="F75" s="42">
        <f>F76+F79</f>
        <v>15000</v>
      </c>
    </row>
    <row r="76" spans="1:8" s="1" customFormat="1" ht="15.75" customHeight="1" x14ac:dyDescent="0.2">
      <c r="A76" s="55" t="s">
        <v>65</v>
      </c>
      <c r="B76" s="34" t="s">
        <v>14</v>
      </c>
      <c r="C76" s="34" t="s">
        <v>63</v>
      </c>
      <c r="D76" s="34" t="s">
        <v>120</v>
      </c>
      <c r="E76" s="33"/>
      <c r="F76" s="32">
        <f>F77</f>
        <v>15000</v>
      </c>
    </row>
    <row r="77" spans="1:8" s="1" customFormat="1" ht="22.5" x14ac:dyDescent="0.2">
      <c r="A77" s="55" t="s">
        <v>43</v>
      </c>
      <c r="B77" s="34" t="s">
        <v>14</v>
      </c>
      <c r="C77" s="34" t="s">
        <v>63</v>
      </c>
      <c r="D77" s="34" t="s">
        <v>120</v>
      </c>
      <c r="E77" s="33" t="s">
        <v>42</v>
      </c>
      <c r="F77" s="32">
        <v>15000</v>
      </c>
    </row>
    <row r="78" spans="1:8" s="1" customFormat="1" ht="12.75" hidden="1" customHeight="1" x14ac:dyDescent="0.2">
      <c r="A78" s="55" t="s">
        <v>48</v>
      </c>
      <c r="B78" s="34" t="s">
        <v>14</v>
      </c>
      <c r="C78" s="34" t="s">
        <v>63</v>
      </c>
      <c r="D78" s="34" t="s">
        <v>121</v>
      </c>
      <c r="E78" s="33" t="s">
        <v>46</v>
      </c>
      <c r="F78" s="32"/>
    </row>
    <row r="79" spans="1:8" s="1" customFormat="1" ht="21" x14ac:dyDescent="0.2">
      <c r="A79" s="61" t="s">
        <v>122</v>
      </c>
      <c r="B79" s="34" t="s">
        <v>14</v>
      </c>
      <c r="C79" s="34" t="s">
        <v>63</v>
      </c>
      <c r="D79" s="62" t="s">
        <v>123</v>
      </c>
      <c r="E79" s="33"/>
      <c r="F79" s="32">
        <f>F80</f>
        <v>0</v>
      </c>
    </row>
    <row r="80" spans="1:8" s="1" customFormat="1" ht="22.5" x14ac:dyDescent="0.2">
      <c r="A80" s="55" t="s">
        <v>43</v>
      </c>
      <c r="B80" s="34" t="s">
        <v>14</v>
      </c>
      <c r="C80" s="34" t="s">
        <v>63</v>
      </c>
      <c r="D80" s="34" t="s">
        <v>123</v>
      </c>
      <c r="E80" s="33" t="s">
        <v>42</v>
      </c>
      <c r="F80" s="32">
        <v>0</v>
      </c>
    </row>
    <row r="81" spans="1:8" s="2" customFormat="1" ht="16.5" customHeight="1" x14ac:dyDescent="0.2">
      <c r="A81" s="38" t="s">
        <v>27</v>
      </c>
      <c r="B81" s="62" t="s">
        <v>15</v>
      </c>
      <c r="C81" s="62" t="s">
        <v>8</v>
      </c>
      <c r="D81" s="34"/>
      <c r="E81" s="28"/>
      <c r="F81" s="42">
        <f>F82+F93+F103+F122</f>
        <v>9665415.2200000007</v>
      </c>
      <c r="G81" s="16"/>
      <c r="H81" s="18"/>
    </row>
    <row r="82" spans="1:8" s="2" customFormat="1" x14ac:dyDescent="0.2">
      <c r="A82" s="63" t="s">
        <v>35</v>
      </c>
      <c r="B82" s="60" t="s">
        <v>15</v>
      </c>
      <c r="C82" s="60" t="s">
        <v>7</v>
      </c>
      <c r="D82" s="34"/>
      <c r="E82" s="29"/>
      <c r="F82" s="48">
        <f>F83</f>
        <v>19400</v>
      </c>
      <c r="G82" s="16"/>
    </row>
    <row r="83" spans="1:8" s="2" customFormat="1" x14ac:dyDescent="0.2">
      <c r="A83" s="38" t="s">
        <v>79</v>
      </c>
      <c r="B83" s="34" t="s">
        <v>15</v>
      </c>
      <c r="C83" s="34" t="s">
        <v>7</v>
      </c>
      <c r="D83" s="34" t="s">
        <v>93</v>
      </c>
      <c r="E83" s="29"/>
      <c r="F83" s="79">
        <f>F84+F87</f>
        <v>19400</v>
      </c>
      <c r="G83" s="16"/>
    </row>
    <row r="84" spans="1:8" s="2" customFormat="1" ht="45" x14ac:dyDescent="0.2">
      <c r="A84" s="55" t="s">
        <v>68</v>
      </c>
      <c r="B84" s="34" t="s">
        <v>15</v>
      </c>
      <c r="C84" s="34" t="s">
        <v>7</v>
      </c>
      <c r="D84" s="34" t="s">
        <v>107</v>
      </c>
      <c r="E84" s="33"/>
      <c r="F84" s="32">
        <f>F86</f>
        <v>18400</v>
      </c>
      <c r="G84" s="16"/>
    </row>
    <row r="85" spans="1:8" s="2" customFormat="1" ht="22.5" x14ac:dyDescent="0.2">
      <c r="A85" s="55" t="s">
        <v>50</v>
      </c>
      <c r="B85" s="34" t="s">
        <v>15</v>
      </c>
      <c r="C85" s="34" t="s">
        <v>7</v>
      </c>
      <c r="D85" s="34" t="s">
        <v>107</v>
      </c>
      <c r="E85" s="33" t="s">
        <v>49</v>
      </c>
      <c r="F85" s="32"/>
      <c r="G85" s="16"/>
    </row>
    <row r="86" spans="1:8" s="2" customFormat="1" ht="22.5" x14ac:dyDescent="0.2">
      <c r="A86" s="55" t="s">
        <v>43</v>
      </c>
      <c r="B86" s="34" t="s">
        <v>15</v>
      </c>
      <c r="C86" s="34" t="s">
        <v>7</v>
      </c>
      <c r="D86" s="34" t="s">
        <v>107</v>
      </c>
      <c r="E86" s="33" t="s">
        <v>42</v>
      </c>
      <c r="F86" s="32">
        <v>18400</v>
      </c>
      <c r="G86" s="16"/>
    </row>
    <row r="87" spans="1:8" s="2" customFormat="1" x14ac:dyDescent="0.2">
      <c r="A87" s="67" t="s">
        <v>81</v>
      </c>
      <c r="B87" s="34" t="s">
        <v>15</v>
      </c>
      <c r="C87" s="34" t="s">
        <v>7</v>
      </c>
      <c r="D87" s="34" t="s">
        <v>92</v>
      </c>
      <c r="E87" s="33"/>
      <c r="F87" s="32">
        <f>F88</f>
        <v>1000</v>
      </c>
      <c r="G87" s="16"/>
    </row>
    <row r="88" spans="1:8" s="2" customFormat="1" x14ac:dyDescent="0.2">
      <c r="A88" s="55" t="s">
        <v>137</v>
      </c>
      <c r="B88" s="34" t="s">
        <v>15</v>
      </c>
      <c r="C88" s="34" t="s">
        <v>7</v>
      </c>
      <c r="D88" s="34" t="s">
        <v>138</v>
      </c>
      <c r="E88" s="31"/>
      <c r="F88" s="32">
        <f>F89</f>
        <v>1000</v>
      </c>
      <c r="G88" s="16"/>
    </row>
    <row r="89" spans="1:8" s="2" customFormat="1" ht="22.5" x14ac:dyDescent="0.2">
      <c r="A89" s="55" t="s">
        <v>43</v>
      </c>
      <c r="B89" s="34" t="s">
        <v>15</v>
      </c>
      <c r="C89" s="34" t="s">
        <v>7</v>
      </c>
      <c r="D89" s="34" t="s">
        <v>138</v>
      </c>
      <c r="E89" s="31" t="s">
        <v>42</v>
      </c>
      <c r="F89" s="32">
        <v>1000</v>
      </c>
      <c r="G89" s="16"/>
    </row>
    <row r="90" spans="1:8" s="2" customFormat="1" ht="81" hidden="1" customHeight="1" x14ac:dyDescent="0.2">
      <c r="A90" s="55"/>
      <c r="B90" s="34"/>
      <c r="C90" s="34"/>
      <c r="D90" s="34"/>
      <c r="E90" s="49"/>
      <c r="F90" s="50"/>
      <c r="G90" s="16"/>
    </row>
    <row r="91" spans="1:8" s="2" customFormat="1" ht="36.75" hidden="1" customHeight="1" x14ac:dyDescent="0.2">
      <c r="A91" s="55"/>
      <c r="B91" s="34"/>
      <c r="C91" s="34"/>
      <c r="D91" s="34"/>
      <c r="E91" s="33"/>
      <c r="F91" s="32"/>
      <c r="G91" s="16"/>
    </row>
    <row r="92" spans="1:8" s="2" customFormat="1" ht="35.25" hidden="1" customHeight="1" x14ac:dyDescent="0.2">
      <c r="A92" s="55"/>
      <c r="B92" s="34"/>
      <c r="C92" s="34"/>
      <c r="D92" s="34"/>
      <c r="E92" s="33"/>
      <c r="F92" s="32"/>
      <c r="G92" s="16"/>
    </row>
    <row r="93" spans="1:8" s="2" customFormat="1" ht="13.5" customHeight="1" x14ac:dyDescent="0.2">
      <c r="A93" s="68" t="s">
        <v>57</v>
      </c>
      <c r="B93" s="60" t="s">
        <v>15</v>
      </c>
      <c r="C93" s="60" t="s">
        <v>10</v>
      </c>
      <c r="D93" s="34"/>
      <c r="E93" s="46"/>
      <c r="F93" s="51">
        <f>F94+F98</f>
        <v>487184.64000000001</v>
      </c>
    </row>
    <row r="94" spans="1:8" s="2" customFormat="1" ht="17.25" customHeight="1" x14ac:dyDescent="0.2">
      <c r="A94" s="38" t="s">
        <v>79</v>
      </c>
      <c r="B94" s="34" t="s">
        <v>15</v>
      </c>
      <c r="C94" s="34" t="s">
        <v>10</v>
      </c>
      <c r="D94" s="34" t="s">
        <v>93</v>
      </c>
      <c r="E94" s="46"/>
      <c r="F94" s="81">
        <f>F95</f>
        <v>91300</v>
      </c>
    </row>
    <row r="95" spans="1:8" s="2" customFormat="1" ht="45" x14ac:dyDescent="0.2">
      <c r="A95" s="55" t="s">
        <v>69</v>
      </c>
      <c r="B95" s="34" t="s">
        <v>15</v>
      </c>
      <c r="C95" s="34" t="s">
        <v>10</v>
      </c>
      <c r="D95" s="34" t="s">
        <v>108</v>
      </c>
      <c r="E95" s="33"/>
      <c r="F95" s="32">
        <f>F96+F97</f>
        <v>91300</v>
      </c>
    </row>
    <row r="96" spans="1:8" s="2" customFormat="1" ht="22.5" x14ac:dyDescent="0.2">
      <c r="A96" s="55" t="s">
        <v>50</v>
      </c>
      <c r="B96" s="34" t="s">
        <v>15</v>
      </c>
      <c r="C96" s="34" t="s">
        <v>10</v>
      </c>
      <c r="D96" s="34" t="s">
        <v>108</v>
      </c>
      <c r="E96" s="33" t="s">
        <v>49</v>
      </c>
      <c r="F96" s="32">
        <v>91300</v>
      </c>
    </row>
    <row r="97" spans="1:6" s="2" customFormat="1" ht="22.5" x14ac:dyDescent="0.2">
      <c r="A97" s="55" t="s">
        <v>43</v>
      </c>
      <c r="B97" s="34" t="s">
        <v>15</v>
      </c>
      <c r="C97" s="34" t="s">
        <v>10</v>
      </c>
      <c r="D97" s="34" t="s">
        <v>108</v>
      </c>
      <c r="E97" s="33" t="s">
        <v>42</v>
      </c>
      <c r="F97" s="32">
        <v>0</v>
      </c>
    </row>
    <row r="98" spans="1:6" s="2" customFormat="1" x14ac:dyDescent="0.2">
      <c r="A98" s="67" t="s">
        <v>81</v>
      </c>
      <c r="B98" s="34" t="s">
        <v>15</v>
      </c>
      <c r="C98" s="34" t="s">
        <v>10</v>
      </c>
      <c r="D98" s="34" t="s">
        <v>92</v>
      </c>
      <c r="E98" s="33"/>
      <c r="F98" s="32">
        <f>F99</f>
        <v>395884.64</v>
      </c>
    </row>
    <row r="99" spans="1:6" s="2" customFormat="1" ht="41.25" customHeight="1" x14ac:dyDescent="0.2">
      <c r="A99" s="64" t="s">
        <v>82</v>
      </c>
      <c r="B99" s="34" t="s">
        <v>15</v>
      </c>
      <c r="C99" s="34" t="s">
        <v>10</v>
      </c>
      <c r="D99" s="34" t="s">
        <v>113</v>
      </c>
      <c r="E99" s="33"/>
      <c r="F99" s="32">
        <f>F100+F101</f>
        <v>395884.64</v>
      </c>
    </row>
    <row r="100" spans="1:6" s="2" customFormat="1" ht="41.25" customHeight="1" x14ac:dyDescent="0.2">
      <c r="A100" s="55" t="s">
        <v>50</v>
      </c>
      <c r="B100" s="34" t="s">
        <v>15</v>
      </c>
      <c r="C100" s="34" t="s">
        <v>10</v>
      </c>
      <c r="D100" s="34" t="s">
        <v>113</v>
      </c>
      <c r="E100" s="33" t="s">
        <v>49</v>
      </c>
      <c r="F100" s="32">
        <v>190639.7</v>
      </c>
    </row>
    <row r="101" spans="1:6" s="2" customFormat="1" ht="24" customHeight="1" x14ac:dyDescent="0.2">
      <c r="A101" s="55" t="s">
        <v>43</v>
      </c>
      <c r="B101" s="34" t="s">
        <v>15</v>
      </c>
      <c r="C101" s="34" t="s">
        <v>10</v>
      </c>
      <c r="D101" s="34" t="s">
        <v>113</v>
      </c>
      <c r="E101" s="33" t="s">
        <v>42</v>
      </c>
      <c r="F101" s="32">
        <v>205244.94</v>
      </c>
    </row>
    <row r="102" spans="1:6" s="2" customFormat="1" ht="24" customHeight="1" x14ac:dyDescent="0.2">
      <c r="A102" s="55" t="s">
        <v>159</v>
      </c>
      <c r="B102" s="34" t="s">
        <v>15</v>
      </c>
      <c r="C102" s="34" t="s">
        <v>10</v>
      </c>
      <c r="D102" s="34" t="s">
        <v>113</v>
      </c>
      <c r="E102" s="33" t="s">
        <v>158</v>
      </c>
      <c r="F102" s="32">
        <v>0</v>
      </c>
    </row>
    <row r="103" spans="1:6" s="2" customFormat="1" ht="16.5" customHeight="1" x14ac:dyDescent="0.2">
      <c r="A103" s="69" t="s">
        <v>52</v>
      </c>
      <c r="B103" s="60" t="s">
        <v>15</v>
      </c>
      <c r="C103" s="60" t="s">
        <v>12</v>
      </c>
      <c r="D103" s="34"/>
      <c r="E103" s="46"/>
      <c r="F103" s="51">
        <f>F104+F111</f>
        <v>8758296.5600000005</v>
      </c>
    </row>
    <row r="104" spans="1:6" s="2" customFormat="1" ht="18.75" customHeight="1" x14ac:dyDescent="0.2">
      <c r="A104" s="38" t="s">
        <v>79</v>
      </c>
      <c r="B104" s="34" t="s">
        <v>15</v>
      </c>
      <c r="C104" s="34" t="s">
        <v>12</v>
      </c>
      <c r="D104" s="34" t="s">
        <v>93</v>
      </c>
      <c r="E104" s="46"/>
      <c r="F104" s="79">
        <f>F105+F108</f>
        <v>1762000</v>
      </c>
    </row>
    <row r="105" spans="1:6" s="2" customFormat="1" ht="22.5" x14ac:dyDescent="0.2">
      <c r="A105" s="55" t="s">
        <v>70</v>
      </c>
      <c r="B105" s="34" t="s">
        <v>15</v>
      </c>
      <c r="C105" s="34" t="s">
        <v>12</v>
      </c>
      <c r="D105" s="34" t="s">
        <v>109</v>
      </c>
      <c r="E105" s="34"/>
      <c r="F105" s="35">
        <f>F106+F107</f>
        <v>1706100</v>
      </c>
    </row>
    <row r="106" spans="1:6" s="2" customFormat="1" ht="22.5" x14ac:dyDescent="0.2">
      <c r="A106" s="55" t="s">
        <v>50</v>
      </c>
      <c r="B106" s="34" t="s">
        <v>15</v>
      </c>
      <c r="C106" s="34" t="s">
        <v>12</v>
      </c>
      <c r="D106" s="34" t="s">
        <v>109</v>
      </c>
      <c r="E106" s="34" t="s">
        <v>49</v>
      </c>
      <c r="F106" s="35"/>
    </row>
    <row r="107" spans="1:6" s="2" customFormat="1" ht="22.5" x14ac:dyDescent="0.2">
      <c r="A107" s="55" t="s">
        <v>43</v>
      </c>
      <c r="B107" s="34" t="s">
        <v>15</v>
      </c>
      <c r="C107" s="34" t="s">
        <v>12</v>
      </c>
      <c r="D107" s="34" t="s">
        <v>109</v>
      </c>
      <c r="E107" s="34" t="s">
        <v>42</v>
      </c>
      <c r="F107" s="35">
        <v>1706100</v>
      </c>
    </row>
    <row r="108" spans="1:6" s="2" customFormat="1" ht="22.5" x14ac:dyDescent="0.2">
      <c r="A108" s="55" t="s">
        <v>71</v>
      </c>
      <c r="B108" s="34" t="s">
        <v>15</v>
      </c>
      <c r="C108" s="34" t="s">
        <v>12</v>
      </c>
      <c r="D108" s="34" t="s">
        <v>110</v>
      </c>
      <c r="E108" s="34"/>
      <c r="F108" s="35">
        <f>F109+F110</f>
        <v>55900</v>
      </c>
    </row>
    <row r="109" spans="1:6" s="2" customFormat="1" ht="22.5" x14ac:dyDescent="0.2">
      <c r="A109" s="55" t="s">
        <v>50</v>
      </c>
      <c r="B109" s="34" t="s">
        <v>15</v>
      </c>
      <c r="C109" s="34" t="s">
        <v>12</v>
      </c>
      <c r="D109" s="34" t="s">
        <v>110</v>
      </c>
      <c r="E109" s="34" t="s">
        <v>49</v>
      </c>
      <c r="F109" s="35">
        <v>55900</v>
      </c>
    </row>
    <row r="110" spans="1:6" s="2" customFormat="1" ht="22.5" x14ac:dyDescent="0.2">
      <c r="A110" s="55" t="s">
        <v>43</v>
      </c>
      <c r="B110" s="34" t="s">
        <v>15</v>
      </c>
      <c r="C110" s="34" t="s">
        <v>12</v>
      </c>
      <c r="D110" s="34" t="s">
        <v>110</v>
      </c>
      <c r="E110" s="34" t="s">
        <v>42</v>
      </c>
      <c r="F110" s="35">
        <v>0</v>
      </c>
    </row>
    <row r="111" spans="1:6" s="2" customFormat="1" ht="16.5" customHeight="1" x14ac:dyDescent="0.2">
      <c r="A111" s="67" t="s">
        <v>81</v>
      </c>
      <c r="B111" s="34" t="s">
        <v>15</v>
      </c>
      <c r="C111" s="34" t="s">
        <v>12</v>
      </c>
      <c r="D111" s="34" t="s">
        <v>92</v>
      </c>
      <c r="E111" s="52"/>
      <c r="F111" s="30">
        <f>F112+F114+F116+F119</f>
        <v>6996296.5600000005</v>
      </c>
    </row>
    <row r="112" spans="1:6" s="2" customFormat="1" ht="16.5" customHeight="1" x14ac:dyDescent="0.2">
      <c r="A112" s="70" t="s">
        <v>53</v>
      </c>
      <c r="B112" s="34" t="s">
        <v>15</v>
      </c>
      <c r="C112" s="34" t="s">
        <v>12</v>
      </c>
      <c r="D112" s="34" t="s">
        <v>135</v>
      </c>
      <c r="E112" s="33"/>
      <c r="F112" s="32">
        <f>F113</f>
        <v>3222159.73</v>
      </c>
    </row>
    <row r="113" spans="1:6" s="2" customFormat="1" ht="22.5" x14ac:dyDescent="0.2">
      <c r="A113" s="55" t="s">
        <v>43</v>
      </c>
      <c r="B113" s="34" t="s">
        <v>15</v>
      </c>
      <c r="C113" s="34" t="s">
        <v>12</v>
      </c>
      <c r="D113" s="34" t="s">
        <v>135</v>
      </c>
      <c r="E113" s="33" t="s">
        <v>42</v>
      </c>
      <c r="F113" s="32">
        <v>3222159.73</v>
      </c>
    </row>
    <row r="114" spans="1:6" s="2" customFormat="1" ht="15" customHeight="1" x14ac:dyDescent="0.2">
      <c r="A114" s="71" t="s">
        <v>76</v>
      </c>
      <c r="B114" s="34" t="s">
        <v>15</v>
      </c>
      <c r="C114" s="34" t="s">
        <v>12</v>
      </c>
      <c r="D114" s="34" t="s">
        <v>136</v>
      </c>
      <c r="E114" s="33"/>
      <c r="F114" s="32">
        <f>F115</f>
        <v>0</v>
      </c>
    </row>
    <row r="115" spans="1:6" s="2" customFormat="1" ht="22.5" customHeight="1" x14ac:dyDescent="0.2">
      <c r="A115" s="55" t="s">
        <v>43</v>
      </c>
      <c r="B115" s="34" t="s">
        <v>15</v>
      </c>
      <c r="C115" s="34" t="s">
        <v>12</v>
      </c>
      <c r="D115" s="34" t="s">
        <v>136</v>
      </c>
      <c r="E115" s="33" t="s">
        <v>42</v>
      </c>
      <c r="F115" s="32">
        <v>0</v>
      </c>
    </row>
    <row r="116" spans="1:6" s="2" customFormat="1" ht="18" customHeight="1" x14ac:dyDescent="0.2">
      <c r="A116" s="55" t="s">
        <v>140</v>
      </c>
      <c r="B116" s="34" t="s">
        <v>15</v>
      </c>
      <c r="C116" s="34" t="s">
        <v>12</v>
      </c>
      <c r="D116" s="34" t="s">
        <v>139</v>
      </c>
      <c r="E116" s="33"/>
      <c r="F116" s="32">
        <f>F117+F118</f>
        <v>1000</v>
      </c>
    </row>
    <row r="117" spans="1:6" s="2" customFormat="1" ht="18" customHeight="1" x14ac:dyDescent="0.2">
      <c r="A117" s="55" t="s">
        <v>50</v>
      </c>
      <c r="B117" s="34" t="s">
        <v>15</v>
      </c>
      <c r="C117" s="34" t="s">
        <v>12</v>
      </c>
      <c r="D117" s="34" t="s">
        <v>139</v>
      </c>
      <c r="E117" s="33" t="s">
        <v>49</v>
      </c>
      <c r="F117" s="32">
        <v>1000</v>
      </c>
    </row>
    <row r="118" spans="1:6" s="2" customFormat="1" ht="24.75" customHeight="1" x14ac:dyDescent="0.2">
      <c r="A118" s="55" t="s">
        <v>43</v>
      </c>
      <c r="B118" s="34" t="s">
        <v>15</v>
      </c>
      <c r="C118" s="34" t="s">
        <v>12</v>
      </c>
      <c r="D118" s="34" t="s">
        <v>139</v>
      </c>
      <c r="E118" s="33" t="s">
        <v>42</v>
      </c>
      <c r="F118" s="32">
        <v>0</v>
      </c>
    </row>
    <row r="119" spans="1:6" s="2" customFormat="1" ht="15.75" customHeight="1" x14ac:dyDescent="0.2">
      <c r="A119" s="55" t="s">
        <v>142</v>
      </c>
      <c r="B119" s="34" t="s">
        <v>15</v>
      </c>
      <c r="C119" s="34" t="s">
        <v>12</v>
      </c>
      <c r="D119" s="34" t="s">
        <v>141</v>
      </c>
      <c r="E119" s="33"/>
      <c r="F119" s="32">
        <f>F120+F121</f>
        <v>3773136.83</v>
      </c>
    </row>
    <row r="120" spans="1:6" s="2" customFormat="1" ht="22.5" customHeight="1" x14ac:dyDescent="0.2">
      <c r="A120" s="55" t="s">
        <v>43</v>
      </c>
      <c r="B120" s="34" t="s">
        <v>15</v>
      </c>
      <c r="C120" s="34" t="s">
        <v>12</v>
      </c>
      <c r="D120" s="34" t="s">
        <v>141</v>
      </c>
      <c r="E120" s="33" t="s">
        <v>42</v>
      </c>
      <c r="F120" s="32">
        <v>3764617.71</v>
      </c>
    </row>
    <row r="121" spans="1:6" s="2" customFormat="1" ht="22.5" customHeight="1" x14ac:dyDescent="0.2">
      <c r="A121" s="55" t="s">
        <v>168</v>
      </c>
      <c r="B121" s="34" t="s">
        <v>15</v>
      </c>
      <c r="C121" s="34" t="s">
        <v>12</v>
      </c>
      <c r="D121" s="34" t="s">
        <v>141</v>
      </c>
      <c r="E121" s="33" t="s">
        <v>165</v>
      </c>
      <c r="F121" s="32">
        <v>8519.1200000000008</v>
      </c>
    </row>
    <row r="122" spans="1:6" s="2" customFormat="1" ht="18.75" customHeight="1" x14ac:dyDescent="0.2">
      <c r="A122" s="72" t="s">
        <v>59</v>
      </c>
      <c r="B122" s="60" t="s">
        <v>15</v>
      </c>
      <c r="C122" s="60" t="s">
        <v>15</v>
      </c>
      <c r="D122" s="34"/>
      <c r="E122" s="46"/>
      <c r="F122" s="30">
        <f>F123+F125</f>
        <v>400534.02</v>
      </c>
    </row>
    <row r="123" spans="1:6" s="2" customFormat="1" ht="18.75" customHeight="1" x14ac:dyDescent="0.2">
      <c r="A123" s="71" t="s">
        <v>163</v>
      </c>
      <c r="B123" s="60" t="s">
        <v>15</v>
      </c>
      <c r="C123" s="60" t="s">
        <v>15</v>
      </c>
      <c r="D123" s="34" t="s">
        <v>166</v>
      </c>
      <c r="E123" s="60"/>
      <c r="F123" s="79">
        <f>F124</f>
        <v>100534.02</v>
      </c>
    </row>
    <row r="124" spans="1:6" s="2" customFormat="1" ht="21.75" customHeight="1" x14ac:dyDescent="0.2">
      <c r="A124" s="71" t="s">
        <v>50</v>
      </c>
      <c r="B124" s="60" t="s">
        <v>15</v>
      </c>
      <c r="C124" s="60" t="s">
        <v>15</v>
      </c>
      <c r="D124" s="34" t="s">
        <v>166</v>
      </c>
      <c r="E124" s="60" t="s">
        <v>42</v>
      </c>
      <c r="F124" s="79">
        <v>100534.02</v>
      </c>
    </row>
    <row r="125" spans="1:6" s="2" customFormat="1" x14ac:dyDescent="0.2">
      <c r="A125" s="66" t="s">
        <v>111</v>
      </c>
      <c r="B125" s="34" t="s">
        <v>15</v>
      </c>
      <c r="C125" s="34" t="s">
        <v>15</v>
      </c>
      <c r="D125" s="34" t="s">
        <v>115</v>
      </c>
      <c r="E125" s="33"/>
      <c r="F125" s="32">
        <f>F128+F126</f>
        <v>300000</v>
      </c>
    </row>
    <row r="126" spans="1:6" s="2" customFormat="1" x14ac:dyDescent="0.2">
      <c r="A126" s="64" t="s">
        <v>112</v>
      </c>
      <c r="B126" s="34" t="s">
        <v>15</v>
      </c>
      <c r="C126" s="34" t="s">
        <v>15</v>
      </c>
      <c r="D126" s="34" t="s">
        <v>116</v>
      </c>
      <c r="E126" s="33"/>
      <c r="F126" s="32">
        <f>F127</f>
        <v>300000</v>
      </c>
    </row>
    <row r="127" spans="1:6" s="2" customFormat="1" ht="22.5" x14ac:dyDescent="0.2">
      <c r="A127" s="71" t="s">
        <v>143</v>
      </c>
      <c r="B127" s="34" t="s">
        <v>15</v>
      </c>
      <c r="C127" s="34" t="s">
        <v>15</v>
      </c>
      <c r="D127" s="34" t="s">
        <v>116</v>
      </c>
      <c r="E127" s="33" t="s">
        <v>62</v>
      </c>
      <c r="F127" s="32">
        <v>300000</v>
      </c>
    </row>
    <row r="128" spans="1:6" s="2" customFormat="1" x14ac:dyDescent="0.2">
      <c r="A128" s="64" t="s">
        <v>114</v>
      </c>
      <c r="B128" s="34" t="s">
        <v>15</v>
      </c>
      <c r="C128" s="34" t="s">
        <v>15</v>
      </c>
      <c r="D128" s="34" t="s">
        <v>117</v>
      </c>
      <c r="E128" s="33"/>
      <c r="F128" s="32">
        <f>F129</f>
        <v>0</v>
      </c>
    </row>
    <row r="129" spans="1:6" s="2" customFormat="1" ht="27.75" customHeight="1" x14ac:dyDescent="0.2">
      <c r="A129" s="71" t="s">
        <v>143</v>
      </c>
      <c r="B129" s="34" t="s">
        <v>15</v>
      </c>
      <c r="C129" s="34" t="s">
        <v>15</v>
      </c>
      <c r="D129" s="34" t="s">
        <v>117</v>
      </c>
      <c r="E129" s="33" t="s">
        <v>62</v>
      </c>
      <c r="F129" s="32"/>
    </row>
    <row r="130" spans="1:6" s="2" customFormat="1" ht="27.75" hidden="1" customHeight="1" x14ac:dyDescent="0.2">
      <c r="A130" s="83"/>
      <c r="B130" s="49"/>
      <c r="C130" s="49"/>
      <c r="D130" s="49"/>
      <c r="E130" s="49"/>
      <c r="F130" s="50"/>
    </row>
    <row r="131" spans="1:6" s="2" customFormat="1" ht="39" hidden="1" customHeight="1" x14ac:dyDescent="0.2">
      <c r="A131" s="83"/>
      <c r="B131" s="49"/>
      <c r="C131" s="49"/>
      <c r="D131" s="49"/>
      <c r="E131" s="49"/>
      <c r="F131" s="50"/>
    </row>
    <row r="132" spans="1:6" s="2" customFormat="1" ht="27.75" hidden="1" customHeight="1" x14ac:dyDescent="0.2">
      <c r="A132" s="82"/>
      <c r="B132" s="49"/>
      <c r="C132" s="49"/>
      <c r="D132" s="49"/>
      <c r="E132" s="49"/>
      <c r="F132" s="50"/>
    </row>
    <row r="133" spans="1:6" s="2" customFormat="1" x14ac:dyDescent="0.2">
      <c r="A133" s="69" t="s">
        <v>19</v>
      </c>
      <c r="B133" s="62" t="s">
        <v>21</v>
      </c>
      <c r="C133" s="62" t="s">
        <v>8</v>
      </c>
      <c r="D133" s="62"/>
      <c r="E133" s="47"/>
      <c r="F133" s="51">
        <f>F134+F138+F142</f>
        <v>0</v>
      </c>
    </row>
    <row r="134" spans="1:6" s="2" customFormat="1" x14ac:dyDescent="0.2">
      <c r="A134" s="63" t="s">
        <v>20</v>
      </c>
      <c r="B134" s="60" t="s">
        <v>21</v>
      </c>
      <c r="C134" s="60" t="s">
        <v>7</v>
      </c>
      <c r="D134" s="34"/>
      <c r="E134" s="46"/>
      <c r="F134" s="30">
        <f>F136</f>
        <v>0</v>
      </c>
    </row>
    <row r="135" spans="1:6" s="2" customFormat="1" x14ac:dyDescent="0.2">
      <c r="A135" s="66" t="s">
        <v>81</v>
      </c>
      <c r="B135" s="60" t="s">
        <v>21</v>
      </c>
      <c r="C135" s="60" t="s">
        <v>7</v>
      </c>
      <c r="D135" s="34" t="s">
        <v>92</v>
      </c>
      <c r="E135" s="46"/>
      <c r="F135" s="79"/>
    </row>
    <row r="136" spans="1:6" s="2" customFormat="1" x14ac:dyDescent="0.2">
      <c r="A136" s="64" t="s">
        <v>119</v>
      </c>
      <c r="B136" s="34" t="s">
        <v>21</v>
      </c>
      <c r="C136" s="34" t="s">
        <v>7</v>
      </c>
      <c r="D136" s="34" t="s">
        <v>118</v>
      </c>
      <c r="E136" s="33"/>
      <c r="F136" s="32">
        <f>F137</f>
        <v>0</v>
      </c>
    </row>
    <row r="137" spans="1:6" s="2" customFormat="1" ht="22.5" x14ac:dyDescent="0.2">
      <c r="A137" s="55" t="s">
        <v>43</v>
      </c>
      <c r="B137" s="34" t="s">
        <v>21</v>
      </c>
      <c r="C137" s="34" t="s">
        <v>7</v>
      </c>
      <c r="D137" s="34" t="s">
        <v>118</v>
      </c>
      <c r="E137" s="33" t="s">
        <v>42</v>
      </c>
      <c r="F137" s="32">
        <v>0</v>
      </c>
    </row>
    <row r="138" spans="1:6" s="2" customFormat="1" x14ac:dyDescent="0.2">
      <c r="A138" s="63" t="s">
        <v>22</v>
      </c>
      <c r="B138" s="60" t="s">
        <v>21</v>
      </c>
      <c r="C138" s="60" t="s">
        <v>10</v>
      </c>
      <c r="D138" s="34"/>
      <c r="E138" s="33"/>
      <c r="F138" s="80">
        <f t="shared" ref="F138:F140" si="0">F139</f>
        <v>0</v>
      </c>
    </row>
    <row r="139" spans="1:6" s="2" customFormat="1" x14ac:dyDescent="0.2">
      <c r="A139" s="66" t="s">
        <v>81</v>
      </c>
      <c r="B139" s="60" t="s">
        <v>21</v>
      </c>
      <c r="C139" s="60" t="s">
        <v>10</v>
      </c>
      <c r="D139" s="34" t="s">
        <v>92</v>
      </c>
      <c r="E139" s="46"/>
      <c r="F139" s="30">
        <f t="shared" si="0"/>
        <v>0</v>
      </c>
    </row>
    <row r="140" spans="1:6" s="2" customFormat="1" x14ac:dyDescent="0.2">
      <c r="A140" s="64" t="s">
        <v>119</v>
      </c>
      <c r="B140" s="34" t="s">
        <v>21</v>
      </c>
      <c r="C140" s="34" t="s">
        <v>10</v>
      </c>
      <c r="D140" s="34" t="s">
        <v>118</v>
      </c>
      <c r="E140" s="33"/>
      <c r="F140" s="32">
        <f t="shared" si="0"/>
        <v>0</v>
      </c>
    </row>
    <row r="141" spans="1:6" s="2" customFormat="1" ht="22.5" x14ac:dyDescent="0.2">
      <c r="A141" s="55" t="s">
        <v>43</v>
      </c>
      <c r="B141" s="34" t="s">
        <v>21</v>
      </c>
      <c r="C141" s="34" t="s">
        <v>10</v>
      </c>
      <c r="D141" s="34" t="s">
        <v>118</v>
      </c>
      <c r="E141" s="33" t="s">
        <v>42</v>
      </c>
      <c r="F141" s="32">
        <v>0</v>
      </c>
    </row>
    <row r="142" spans="1:6" s="2" customFormat="1" ht="16.5" customHeight="1" x14ac:dyDescent="0.2">
      <c r="A142" s="63" t="s">
        <v>126</v>
      </c>
      <c r="B142" s="34" t="s">
        <v>21</v>
      </c>
      <c r="C142" s="34" t="s">
        <v>21</v>
      </c>
      <c r="D142" s="34"/>
      <c r="E142" s="33"/>
      <c r="F142" s="32">
        <f>F143</f>
        <v>0</v>
      </c>
    </row>
    <row r="143" spans="1:6" s="2" customFormat="1" x14ac:dyDescent="0.2">
      <c r="A143" s="38" t="s">
        <v>124</v>
      </c>
      <c r="B143" s="34" t="s">
        <v>21</v>
      </c>
      <c r="C143" s="34" t="s">
        <v>21</v>
      </c>
      <c r="D143" s="73" t="s">
        <v>160</v>
      </c>
      <c r="E143" s="33"/>
      <c r="F143" s="32">
        <f>F144</f>
        <v>0</v>
      </c>
    </row>
    <row r="144" spans="1:6" s="2" customFormat="1" ht="22.5" x14ac:dyDescent="0.2">
      <c r="A144" s="55" t="s">
        <v>125</v>
      </c>
      <c r="B144" s="34" t="s">
        <v>21</v>
      </c>
      <c r="C144" s="34" t="s">
        <v>21</v>
      </c>
      <c r="D144" s="73" t="s">
        <v>160</v>
      </c>
      <c r="E144" s="33" t="s">
        <v>42</v>
      </c>
      <c r="F144" s="32">
        <v>0</v>
      </c>
    </row>
    <row r="145" spans="1:6" s="2" customFormat="1" x14ac:dyDescent="0.2">
      <c r="A145" s="74" t="s">
        <v>144</v>
      </c>
      <c r="B145" s="34" t="s">
        <v>21</v>
      </c>
      <c r="C145" s="34" t="s">
        <v>23</v>
      </c>
      <c r="D145" s="73"/>
      <c r="E145" s="33"/>
      <c r="F145" s="32">
        <f>F146</f>
        <v>0</v>
      </c>
    </row>
    <row r="146" spans="1:6" s="2" customFormat="1" x14ac:dyDescent="0.2">
      <c r="A146" s="64" t="s">
        <v>119</v>
      </c>
      <c r="B146" s="34" t="s">
        <v>21</v>
      </c>
      <c r="C146" s="34" t="s">
        <v>23</v>
      </c>
      <c r="D146" s="34" t="s">
        <v>118</v>
      </c>
      <c r="E146" s="33"/>
      <c r="F146" s="32">
        <f>F147</f>
        <v>0</v>
      </c>
    </row>
    <row r="147" spans="1:6" s="2" customFormat="1" ht="22.5" x14ac:dyDescent="0.2">
      <c r="A147" s="55" t="s">
        <v>125</v>
      </c>
      <c r="B147" s="34" t="s">
        <v>21</v>
      </c>
      <c r="C147" s="34" t="s">
        <v>23</v>
      </c>
      <c r="D147" s="34" t="s">
        <v>118</v>
      </c>
      <c r="E147" s="33" t="s">
        <v>42</v>
      </c>
      <c r="F147" s="32">
        <v>0</v>
      </c>
    </row>
    <row r="148" spans="1:6" s="2" customFormat="1" x14ac:dyDescent="0.2">
      <c r="A148" s="69" t="s">
        <v>38</v>
      </c>
      <c r="B148" s="62" t="s">
        <v>18</v>
      </c>
      <c r="C148" s="62" t="s">
        <v>8</v>
      </c>
      <c r="D148" s="62"/>
      <c r="E148" s="47"/>
      <c r="F148" s="51">
        <f t="shared" ref="F148:F150" si="1">F149</f>
        <v>1320680.71</v>
      </c>
    </row>
    <row r="149" spans="1:6" s="2" customFormat="1" x14ac:dyDescent="0.2">
      <c r="A149" s="63" t="s">
        <v>127</v>
      </c>
      <c r="B149" s="60" t="s">
        <v>18</v>
      </c>
      <c r="C149" s="60" t="s">
        <v>14</v>
      </c>
      <c r="D149" s="34"/>
      <c r="E149" s="46"/>
      <c r="F149" s="30">
        <f t="shared" si="1"/>
        <v>1320680.71</v>
      </c>
    </row>
    <row r="150" spans="1:6" s="2" customFormat="1" x14ac:dyDescent="0.2">
      <c r="A150" s="64" t="s">
        <v>119</v>
      </c>
      <c r="B150" s="34" t="s">
        <v>18</v>
      </c>
      <c r="C150" s="34" t="s">
        <v>14</v>
      </c>
      <c r="D150" s="34" t="s">
        <v>118</v>
      </c>
      <c r="E150" s="33"/>
      <c r="F150" s="32">
        <f t="shared" si="1"/>
        <v>1320680.71</v>
      </c>
    </row>
    <row r="151" spans="1:6" s="2" customFormat="1" ht="22.5" x14ac:dyDescent="0.2">
      <c r="A151" s="55" t="s">
        <v>43</v>
      </c>
      <c r="B151" s="34" t="s">
        <v>18</v>
      </c>
      <c r="C151" s="34" t="s">
        <v>14</v>
      </c>
      <c r="D151" s="34" t="s">
        <v>118</v>
      </c>
      <c r="E151" s="33" t="s">
        <v>42</v>
      </c>
      <c r="F151" s="32">
        <v>1320680.71</v>
      </c>
    </row>
    <row r="152" spans="1:6" s="2" customFormat="1" x14ac:dyDescent="0.2">
      <c r="A152" s="65" t="s">
        <v>29</v>
      </c>
      <c r="B152" s="62" t="s">
        <v>23</v>
      </c>
      <c r="C152" s="62" t="s">
        <v>8</v>
      </c>
      <c r="D152" s="62"/>
      <c r="E152" s="28"/>
      <c r="F152" s="51">
        <f t="shared" ref="F152:F154" si="2">F153</f>
        <v>0</v>
      </c>
    </row>
    <row r="153" spans="1:6" s="2" customFormat="1" x14ac:dyDescent="0.2">
      <c r="A153" s="63" t="s">
        <v>132</v>
      </c>
      <c r="B153" s="60" t="s">
        <v>23</v>
      </c>
      <c r="C153" s="60" t="s">
        <v>23</v>
      </c>
      <c r="D153" s="34"/>
      <c r="E153" s="29"/>
      <c r="F153" s="30">
        <f t="shared" si="2"/>
        <v>0</v>
      </c>
    </row>
    <row r="154" spans="1:6" s="2" customFormat="1" x14ac:dyDescent="0.2">
      <c r="A154" s="66" t="s">
        <v>81</v>
      </c>
      <c r="B154" s="34" t="s">
        <v>23</v>
      </c>
      <c r="C154" s="34" t="s">
        <v>23</v>
      </c>
      <c r="D154" s="34" t="s">
        <v>92</v>
      </c>
      <c r="E154" s="33"/>
      <c r="F154" s="32">
        <f t="shared" si="2"/>
        <v>0</v>
      </c>
    </row>
    <row r="155" spans="1:6" s="2" customFormat="1" x14ac:dyDescent="0.2">
      <c r="A155" s="64" t="s">
        <v>119</v>
      </c>
      <c r="B155" s="34" t="s">
        <v>23</v>
      </c>
      <c r="C155" s="34" t="s">
        <v>23</v>
      </c>
      <c r="D155" s="34" t="s">
        <v>118</v>
      </c>
      <c r="E155" s="33"/>
      <c r="F155" s="32">
        <f>F156</f>
        <v>0</v>
      </c>
    </row>
    <row r="156" spans="1:6" s="2" customFormat="1" ht="22.5" x14ac:dyDescent="0.2">
      <c r="A156" s="55" t="s">
        <v>43</v>
      </c>
      <c r="B156" s="34" t="s">
        <v>23</v>
      </c>
      <c r="C156" s="34" t="s">
        <v>23</v>
      </c>
      <c r="D156" s="34" t="s">
        <v>118</v>
      </c>
      <c r="E156" s="33" t="s">
        <v>42</v>
      </c>
      <c r="F156" s="32"/>
    </row>
    <row r="157" spans="1:6" s="2" customFormat="1" x14ac:dyDescent="0.2">
      <c r="A157" s="84" t="s">
        <v>148</v>
      </c>
      <c r="B157" s="34" t="s">
        <v>25</v>
      </c>
      <c r="C157" s="34" t="s">
        <v>12</v>
      </c>
      <c r="D157" s="34" t="s">
        <v>149</v>
      </c>
      <c r="E157" s="34"/>
      <c r="F157" s="35">
        <f>F158</f>
        <v>0</v>
      </c>
    </row>
    <row r="158" spans="1:6" s="2" customFormat="1" ht="33.75" x14ac:dyDescent="0.2">
      <c r="A158" s="84" t="s">
        <v>151</v>
      </c>
      <c r="B158" s="34" t="s">
        <v>25</v>
      </c>
      <c r="C158" s="34" t="s">
        <v>12</v>
      </c>
      <c r="D158" s="34" t="s">
        <v>150</v>
      </c>
      <c r="E158" s="34"/>
      <c r="F158" s="35">
        <f>F159</f>
        <v>0</v>
      </c>
    </row>
    <row r="159" spans="1:6" s="2" customFormat="1" ht="22.5" x14ac:dyDescent="0.2">
      <c r="A159" s="55" t="s">
        <v>43</v>
      </c>
      <c r="B159" s="34" t="s">
        <v>25</v>
      </c>
      <c r="C159" s="34" t="s">
        <v>12</v>
      </c>
      <c r="D159" s="34" t="s">
        <v>150</v>
      </c>
      <c r="E159" s="34" t="s">
        <v>42</v>
      </c>
      <c r="F159" s="35">
        <v>0</v>
      </c>
    </row>
    <row r="160" spans="1:6" s="2" customFormat="1" x14ac:dyDescent="0.2">
      <c r="A160" s="65" t="s">
        <v>24</v>
      </c>
      <c r="B160" s="62" t="s">
        <v>26</v>
      </c>
      <c r="C160" s="62" t="s">
        <v>8</v>
      </c>
      <c r="D160" s="34"/>
      <c r="E160" s="28"/>
      <c r="F160" s="51">
        <f t="shared" ref="F160:F166" si="3">F161</f>
        <v>2820558.13</v>
      </c>
    </row>
    <row r="161" spans="1:8" s="2" customFormat="1" x14ac:dyDescent="0.2">
      <c r="A161" s="63" t="s">
        <v>33</v>
      </c>
      <c r="B161" s="60" t="s">
        <v>26</v>
      </c>
      <c r="C161" s="60" t="s">
        <v>10</v>
      </c>
      <c r="D161" s="34"/>
      <c r="E161" s="29"/>
      <c r="F161" s="30">
        <f>F165+F162</f>
        <v>2820558.13</v>
      </c>
    </row>
    <row r="162" spans="1:8" s="2" customFormat="1" x14ac:dyDescent="0.2">
      <c r="A162" s="55" t="s">
        <v>170</v>
      </c>
      <c r="B162" s="60" t="s">
        <v>26</v>
      </c>
      <c r="C162" s="60" t="s">
        <v>10</v>
      </c>
      <c r="D162" s="34" t="s">
        <v>169</v>
      </c>
      <c r="E162" s="29"/>
      <c r="F162" s="30">
        <f>F163+F164</f>
        <v>2000000</v>
      </c>
    </row>
    <row r="163" spans="1:8" s="2" customFormat="1" ht="22.5" x14ac:dyDescent="0.2">
      <c r="A163" s="55" t="s">
        <v>50</v>
      </c>
      <c r="B163" s="60" t="s">
        <v>26</v>
      </c>
      <c r="C163" s="60" t="s">
        <v>10</v>
      </c>
      <c r="D163" s="34" t="s">
        <v>169</v>
      </c>
      <c r="E163" s="29" t="s">
        <v>49</v>
      </c>
      <c r="F163" s="30">
        <v>1274492.29</v>
      </c>
    </row>
    <row r="164" spans="1:8" s="2" customFormat="1" ht="21.75" customHeight="1" x14ac:dyDescent="0.2">
      <c r="A164" s="55" t="s">
        <v>147</v>
      </c>
      <c r="B164" s="60" t="s">
        <v>26</v>
      </c>
      <c r="C164" s="60" t="s">
        <v>10</v>
      </c>
      <c r="D164" s="34" t="s">
        <v>169</v>
      </c>
      <c r="E164" s="29" t="s">
        <v>42</v>
      </c>
      <c r="F164" s="30">
        <v>725507.71</v>
      </c>
    </row>
    <row r="165" spans="1:8" s="2" customFormat="1" x14ac:dyDescent="0.2">
      <c r="A165" s="66" t="s">
        <v>81</v>
      </c>
      <c r="B165" s="34" t="s">
        <v>26</v>
      </c>
      <c r="C165" s="34" t="s">
        <v>10</v>
      </c>
      <c r="D165" s="34" t="s">
        <v>92</v>
      </c>
      <c r="E165" s="31"/>
      <c r="F165" s="32">
        <f t="shared" si="3"/>
        <v>820558.13</v>
      </c>
    </row>
    <row r="166" spans="1:8" s="2" customFormat="1" ht="12.75" customHeight="1" x14ac:dyDescent="0.2">
      <c r="A166" s="64" t="s">
        <v>134</v>
      </c>
      <c r="B166" s="34" t="s">
        <v>26</v>
      </c>
      <c r="C166" s="34" t="s">
        <v>10</v>
      </c>
      <c r="D166" s="34" t="s">
        <v>133</v>
      </c>
      <c r="E166" s="31"/>
      <c r="F166" s="32">
        <f t="shared" si="3"/>
        <v>820558.13</v>
      </c>
    </row>
    <row r="167" spans="1:8" s="2" customFormat="1" ht="22.5" x14ac:dyDescent="0.2">
      <c r="A167" s="55" t="s">
        <v>147</v>
      </c>
      <c r="B167" s="34" t="s">
        <v>26</v>
      </c>
      <c r="C167" s="34" t="s">
        <v>10</v>
      </c>
      <c r="D167" s="34" t="s">
        <v>133</v>
      </c>
      <c r="E167" s="31" t="s">
        <v>42</v>
      </c>
      <c r="F167" s="32">
        <v>820558.13</v>
      </c>
    </row>
    <row r="168" spans="1:8" s="2" customFormat="1" x14ac:dyDescent="0.2">
      <c r="A168" s="75" t="s">
        <v>2</v>
      </c>
      <c r="B168" s="34"/>
      <c r="C168" s="34"/>
      <c r="D168" s="34"/>
      <c r="E168" s="31"/>
      <c r="F168" s="42">
        <f>F7+F12+F26+F30+F34+F46+F53+F64+F81+F133+F148+F157+F160</f>
        <v>25808730</v>
      </c>
    </row>
    <row r="169" spans="1:8" s="6" customFormat="1" x14ac:dyDescent="0.2">
      <c r="A169" s="76"/>
      <c r="B169" s="77"/>
      <c r="C169" s="77"/>
      <c r="D169" s="77"/>
      <c r="E169" s="24"/>
      <c r="F169" s="25"/>
      <c r="G169" s="10"/>
    </row>
    <row r="170" spans="1:8" s="6" customFormat="1" x14ac:dyDescent="0.2">
      <c r="A170" s="19"/>
      <c r="B170" s="20"/>
      <c r="C170" s="20"/>
      <c r="D170" s="20"/>
      <c r="E170" s="20"/>
      <c r="F170" s="21"/>
      <c r="G170" s="10"/>
    </row>
    <row r="171" spans="1:8" x14ac:dyDescent="0.2">
      <c r="F171" s="11"/>
      <c r="G171" s="10"/>
      <c r="H171" s="14"/>
    </row>
    <row r="172" spans="1:8" s="3" customFormat="1" x14ac:dyDescent="0.2">
      <c r="D172" s="4"/>
      <c r="F172" s="15"/>
      <c r="H172" s="13"/>
    </row>
    <row r="173" spans="1:8" s="3" customFormat="1" x14ac:dyDescent="0.2">
      <c r="F173" s="8"/>
    </row>
    <row r="174" spans="1:8" s="3" customFormat="1" x14ac:dyDescent="0.2">
      <c r="F174" s="9"/>
    </row>
    <row r="175" spans="1:8" s="3" customFormat="1" x14ac:dyDescent="0.2">
      <c r="F175" s="9"/>
    </row>
    <row r="176" spans="1:8" s="3" customFormat="1" x14ac:dyDescent="0.2">
      <c r="F176" s="5"/>
    </row>
    <row r="177" spans="2:6" s="3" customFormat="1" x14ac:dyDescent="0.2">
      <c r="F177" s="8"/>
    </row>
    <row r="178" spans="2:6" s="3" customFormat="1" x14ac:dyDescent="0.2">
      <c r="F178" s="8"/>
    </row>
    <row r="179" spans="2:6" s="3" customFormat="1" ht="14.25" x14ac:dyDescent="0.2">
      <c r="B179" s="7"/>
    </row>
    <row r="180" spans="2:6" s="3" customFormat="1" x14ac:dyDescent="0.2"/>
    <row r="181" spans="2:6" s="3" customFormat="1" x14ac:dyDescent="0.2"/>
    <row r="182" spans="2:6" s="3" customFormat="1" x14ac:dyDescent="0.2"/>
    <row r="183" spans="2:6" s="3" customFormat="1" x14ac:dyDescent="0.2"/>
    <row r="184" spans="2:6" s="3" customFormat="1" x14ac:dyDescent="0.2"/>
    <row r="185" spans="2:6" s="3" customFormat="1" x14ac:dyDescent="0.2"/>
    <row r="186" spans="2:6" s="3" customFormat="1" x14ac:dyDescent="0.2"/>
    <row r="187" spans="2:6" s="3" customFormat="1" x14ac:dyDescent="0.2"/>
    <row r="188" spans="2:6" s="3" customFormat="1" x14ac:dyDescent="0.2"/>
    <row r="189" spans="2:6" s="3" customFormat="1" x14ac:dyDescent="0.2"/>
    <row r="190" spans="2:6" s="3" customFormat="1" x14ac:dyDescent="0.2"/>
    <row r="191" spans="2:6" s="3" customFormat="1" x14ac:dyDescent="0.2"/>
    <row r="192" spans="2:6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6"/>
  <sheetViews>
    <sheetView topLeftCell="A105" workbookViewId="0">
      <selection activeCell="F18" sqref="F18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</cols>
  <sheetData>
    <row r="1" spans="1:16" ht="72" customHeight="1" x14ac:dyDescent="0.25">
      <c r="B1" s="85" t="s">
        <v>164</v>
      </c>
      <c r="C1" s="85"/>
      <c r="D1" s="85"/>
      <c r="E1" s="85"/>
      <c r="F1" s="85"/>
      <c r="G1" s="12"/>
      <c r="H1" s="12"/>
    </row>
    <row r="2" spans="1:16" ht="28.5" customHeight="1" x14ac:dyDescent="0.25">
      <c r="A2" s="86" t="s">
        <v>167</v>
      </c>
      <c r="B2" s="86"/>
      <c r="C2" s="86"/>
      <c r="D2" s="86"/>
      <c r="E2" s="86"/>
      <c r="F2" s="86"/>
      <c r="G2" s="12"/>
      <c r="H2" s="12"/>
    </row>
    <row r="3" spans="1:16" ht="9" customHeight="1" x14ac:dyDescent="0.2">
      <c r="A3" s="87"/>
      <c r="B3" s="87"/>
      <c r="C3" s="87"/>
      <c r="D3" s="87"/>
      <c r="E3" s="88"/>
      <c r="F3" s="89"/>
    </row>
    <row r="4" spans="1:16" ht="27.75" customHeight="1" x14ac:dyDescent="0.2">
      <c r="A4" s="90" t="s">
        <v>0</v>
      </c>
      <c r="B4" s="92" t="s">
        <v>1</v>
      </c>
      <c r="C4" s="93"/>
      <c r="D4" s="93"/>
      <c r="E4" s="94"/>
      <c r="F4" s="95" t="s">
        <v>155</v>
      </c>
    </row>
    <row r="5" spans="1:16" ht="61.5" customHeight="1" x14ac:dyDescent="0.2">
      <c r="A5" s="91"/>
      <c r="B5" s="26" t="s">
        <v>4</v>
      </c>
      <c r="C5" s="27" t="s">
        <v>45</v>
      </c>
      <c r="D5" s="27" t="s">
        <v>5</v>
      </c>
      <c r="E5" s="27" t="s">
        <v>6</v>
      </c>
      <c r="F5" s="96"/>
    </row>
    <row r="6" spans="1:16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6791048.9499999993</v>
      </c>
    </row>
    <row r="7" spans="1:16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754675</v>
      </c>
      <c r="G7" s="10"/>
    </row>
    <row r="8" spans="1:16" x14ac:dyDescent="0.2">
      <c r="A8" s="45" t="s">
        <v>74</v>
      </c>
      <c r="B8" s="31" t="s">
        <v>7</v>
      </c>
      <c r="C8" s="31" t="s">
        <v>10</v>
      </c>
      <c r="D8" s="31" t="s">
        <v>85</v>
      </c>
      <c r="E8" s="31"/>
      <c r="F8" s="32">
        <f>F9</f>
        <v>754675</v>
      </c>
    </row>
    <row r="9" spans="1:16" x14ac:dyDescent="0.2">
      <c r="A9" s="40" t="s">
        <v>11</v>
      </c>
      <c r="B9" s="31" t="s">
        <v>7</v>
      </c>
      <c r="C9" s="31" t="s">
        <v>10</v>
      </c>
      <c r="D9" s="31" t="s">
        <v>84</v>
      </c>
      <c r="E9" s="31"/>
      <c r="F9" s="32">
        <f>F10+F11</f>
        <v>754675</v>
      </c>
    </row>
    <row r="10" spans="1:16" ht="22.5" x14ac:dyDescent="0.2">
      <c r="A10" s="40" t="s">
        <v>40</v>
      </c>
      <c r="B10" s="31" t="s">
        <v>7</v>
      </c>
      <c r="C10" s="31" t="s">
        <v>10</v>
      </c>
      <c r="D10" s="31" t="s">
        <v>84</v>
      </c>
      <c r="E10" s="31" t="s">
        <v>39</v>
      </c>
      <c r="F10" s="32">
        <v>579628</v>
      </c>
    </row>
    <row r="11" spans="1:16" ht="22.5" customHeight="1" x14ac:dyDescent="0.2">
      <c r="A11" s="40" t="s">
        <v>157</v>
      </c>
      <c r="B11" s="31" t="s">
        <v>7</v>
      </c>
      <c r="C11" s="31" t="s">
        <v>10</v>
      </c>
      <c r="D11" s="31" t="s">
        <v>84</v>
      </c>
      <c r="E11" s="31" t="s">
        <v>156</v>
      </c>
      <c r="F11" s="32">
        <v>175047</v>
      </c>
    </row>
    <row r="12" spans="1:16" x14ac:dyDescent="0.2">
      <c r="A12" s="36" t="s">
        <v>146</v>
      </c>
      <c r="B12" s="33" t="s">
        <v>7</v>
      </c>
      <c r="C12" s="33" t="s">
        <v>14</v>
      </c>
      <c r="D12" s="31"/>
      <c r="E12" s="33"/>
      <c r="F12" s="80">
        <f>F13+F22</f>
        <v>5577103.6499999994</v>
      </c>
      <c r="G12" s="10"/>
    </row>
    <row r="13" spans="1:16" ht="19.5" customHeight="1" x14ac:dyDescent="0.2">
      <c r="A13" s="45" t="s">
        <v>77</v>
      </c>
      <c r="B13" s="29" t="s">
        <v>13</v>
      </c>
      <c r="C13" s="29" t="s">
        <v>14</v>
      </c>
      <c r="D13" s="31" t="s">
        <v>86</v>
      </c>
      <c r="E13" s="29"/>
      <c r="F13" s="30">
        <f>F14+F15+F16+F17+F19+F20+F21+F18</f>
        <v>5503384.3499999996</v>
      </c>
      <c r="G13" s="10"/>
    </row>
    <row r="14" spans="1:16" ht="22.5" x14ac:dyDescent="0.2">
      <c r="A14" s="40" t="s">
        <v>40</v>
      </c>
      <c r="B14" s="31" t="s">
        <v>7</v>
      </c>
      <c r="C14" s="31" t="s">
        <v>14</v>
      </c>
      <c r="D14" s="31" t="s">
        <v>86</v>
      </c>
      <c r="E14" s="31" t="s">
        <v>39</v>
      </c>
      <c r="F14" s="32">
        <v>2714561</v>
      </c>
    </row>
    <row r="15" spans="1:16" ht="22.5" customHeight="1" x14ac:dyDescent="0.2">
      <c r="A15" s="40" t="s">
        <v>157</v>
      </c>
      <c r="B15" s="31" t="s">
        <v>7</v>
      </c>
      <c r="C15" s="31" t="s">
        <v>14</v>
      </c>
      <c r="D15" s="31" t="s">
        <v>86</v>
      </c>
      <c r="E15" s="31" t="s">
        <v>156</v>
      </c>
      <c r="F15" s="32">
        <v>819798</v>
      </c>
    </row>
    <row r="16" spans="1:16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86</v>
      </c>
      <c r="E16" s="34" t="s">
        <v>51</v>
      </c>
      <c r="F16" s="35"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2.75" customHeight="1" x14ac:dyDescent="0.2">
      <c r="A17" s="55" t="s">
        <v>154</v>
      </c>
      <c r="B17" s="34" t="s">
        <v>7</v>
      </c>
      <c r="C17" s="34" t="s">
        <v>14</v>
      </c>
      <c r="D17" s="34" t="s">
        <v>86</v>
      </c>
      <c r="E17" s="34" t="s">
        <v>60</v>
      </c>
      <c r="F17" s="35">
        <v>283756.94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2" customFormat="1" ht="24.75" customHeight="1" x14ac:dyDescent="0.2">
      <c r="A18" s="55" t="s">
        <v>50</v>
      </c>
      <c r="B18" s="34" t="s">
        <v>7</v>
      </c>
      <c r="C18" s="34" t="s">
        <v>14</v>
      </c>
      <c r="D18" s="34" t="s">
        <v>86</v>
      </c>
      <c r="E18" s="34" t="s">
        <v>49</v>
      </c>
      <c r="F18" s="35">
        <v>41310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86</v>
      </c>
      <c r="E19" s="33" t="s">
        <v>42</v>
      </c>
      <c r="F19" s="32">
        <v>1643742.69</v>
      </c>
    </row>
    <row r="20" spans="1:16" s="1" customFormat="1" x14ac:dyDescent="0.2">
      <c r="A20" s="56" t="s">
        <v>47</v>
      </c>
      <c r="B20" s="33" t="s">
        <v>7</v>
      </c>
      <c r="C20" s="33" t="s">
        <v>14</v>
      </c>
      <c r="D20" s="31" t="s">
        <v>86</v>
      </c>
      <c r="E20" s="33" t="s">
        <v>44</v>
      </c>
      <c r="F20" s="32">
        <v>0</v>
      </c>
    </row>
    <row r="21" spans="1:16" s="1" customFormat="1" x14ac:dyDescent="0.2">
      <c r="A21" s="71" t="s">
        <v>162</v>
      </c>
      <c r="B21" s="33" t="s">
        <v>7</v>
      </c>
      <c r="C21" s="33" t="s">
        <v>14</v>
      </c>
      <c r="D21" s="31" t="s">
        <v>86</v>
      </c>
      <c r="E21" s="33" t="s">
        <v>161</v>
      </c>
      <c r="F21" s="32">
        <v>215.72</v>
      </c>
    </row>
    <row r="22" spans="1:16" s="1" customFormat="1" ht="12.75" customHeight="1" x14ac:dyDescent="0.2">
      <c r="A22" s="44" t="s">
        <v>78</v>
      </c>
      <c r="B22" s="31" t="s">
        <v>7</v>
      </c>
      <c r="C22" s="31" t="s">
        <v>14</v>
      </c>
      <c r="D22" s="31" t="s">
        <v>87</v>
      </c>
      <c r="E22" s="33"/>
      <c r="F22" s="32">
        <f>F23+F24+F25</f>
        <v>73719.3</v>
      </c>
    </row>
    <row r="23" spans="1:16" s="1" customFormat="1" x14ac:dyDescent="0.2">
      <c r="A23" s="56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35000</v>
      </c>
    </row>
    <row r="24" spans="1:16" s="1" customFormat="1" x14ac:dyDescent="0.2">
      <c r="A24" s="57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18575.849999999999</v>
      </c>
    </row>
    <row r="25" spans="1:16" s="1" customFormat="1" x14ac:dyDescent="0.2">
      <c r="A25" s="71" t="s">
        <v>162</v>
      </c>
      <c r="B25" s="31" t="s">
        <v>7</v>
      </c>
      <c r="C25" s="31" t="s">
        <v>14</v>
      </c>
      <c r="D25" s="31" t="s">
        <v>73</v>
      </c>
      <c r="E25" s="31" t="s">
        <v>161</v>
      </c>
      <c r="F25" s="32">
        <v>20143.45</v>
      </c>
    </row>
    <row r="26" spans="1:16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350000</v>
      </c>
    </row>
    <row r="27" spans="1:16" s="1" customFormat="1" x14ac:dyDescent="0.2">
      <c r="A27" s="41" t="s">
        <v>74</v>
      </c>
      <c r="B27" s="29" t="s">
        <v>7</v>
      </c>
      <c r="C27" s="29" t="s">
        <v>21</v>
      </c>
      <c r="D27" s="31" t="s">
        <v>85</v>
      </c>
      <c r="E27" s="29"/>
      <c r="F27" s="79">
        <f>F28</f>
        <v>350000</v>
      </c>
    </row>
    <row r="28" spans="1:16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88</v>
      </c>
      <c r="E28" s="31"/>
      <c r="F28" s="32">
        <f>F29</f>
        <v>350000</v>
      </c>
    </row>
    <row r="29" spans="1:16" s="1" customFormat="1" ht="33.75" x14ac:dyDescent="0.2">
      <c r="A29" s="40" t="s">
        <v>58</v>
      </c>
      <c r="B29" s="31" t="s">
        <v>7</v>
      </c>
      <c r="C29" s="31" t="s">
        <v>21</v>
      </c>
      <c r="D29" s="31" t="s">
        <v>88</v>
      </c>
      <c r="E29" s="31" t="s">
        <v>51</v>
      </c>
      <c r="F29" s="32">
        <v>350000</v>
      </c>
    </row>
    <row r="30" spans="1:16" x14ac:dyDescent="0.2">
      <c r="A30" s="59" t="s">
        <v>100</v>
      </c>
      <c r="B30" s="29" t="s">
        <v>7</v>
      </c>
      <c r="C30" s="29" t="s">
        <v>26</v>
      </c>
      <c r="D30" s="31"/>
      <c r="E30" s="29"/>
      <c r="F30" s="30">
        <f>F31</f>
        <v>0</v>
      </c>
    </row>
    <row r="31" spans="1:16" x14ac:dyDescent="0.2">
      <c r="A31" s="41" t="s">
        <v>74</v>
      </c>
      <c r="B31" s="31" t="s">
        <v>7</v>
      </c>
      <c r="C31" s="31" t="s">
        <v>26</v>
      </c>
      <c r="D31" s="31" t="s">
        <v>85</v>
      </c>
      <c r="E31" s="29"/>
      <c r="F31" s="79">
        <f>F32</f>
        <v>0</v>
      </c>
    </row>
    <row r="32" spans="1:16" x14ac:dyDescent="0.2">
      <c r="A32" s="40" t="s">
        <v>36</v>
      </c>
      <c r="B32" s="31" t="s">
        <v>7</v>
      </c>
      <c r="C32" s="31" t="s">
        <v>26</v>
      </c>
      <c r="D32" s="31" t="s">
        <v>96</v>
      </c>
      <c r="E32" s="31"/>
      <c r="F32" s="32">
        <f>F33</f>
        <v>0</v>
      </c>
    </row>
    <row r="33" spans="1:6" x14ac:dyDescent="0.2">
      <c r="A33" s="36" t="s">
        <v>99</v>
      </c>
      <c r="B33" s="31" t="s">
        <v>7</v>
      </c>
      <c r="C33" s="31" t="s">
        <v>26</v>
      </c>
      <c r="D33" s="31" t="s">
        <v>96</v>
      </c>
      <c r="E33" s="31" t="s">
        <v>98</v>
      </c>
      <c r="F33" s="32"/>
    </row>
    <row r="34" spans="1:6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35551</v>
      </c>
    </row>
    <row r="35" spans="1:6" ht="15.75" customHeight="1" x14ac:dyDescent="0.2">
      <c r="A35" s="38" t="s">
        <v>79</v>
      </c>
      <c r="B35" s="29" t="s">
        <v>7</v>
      </c>
      <c r="C35" s="29" t="s">
        <v>30</v>
      </c>
      <c r="D35" s="31" t="s">
        <v>93</v>
      </c>
      <c r="E35" s="29"/>
      <c r="F35" s="78">
        <f>F36+F38</f>
        <v>35551</v>
      </c>
    </row>
    <row r="36" spans="1:6" ht="33.75" customHeight="1" x14ac:dyDescent="0.2">
      <c r="A36" s="55" t="s">
        <v>89</v>
      </c>
      <c r="B36" s="60" t="s">
        <v>7</v>
      </c>
      <c r="C36" s="60" t="s">
        <v>30</v>
      </c>
      <c r="D36" s="34" t="s">
        <v>94</v>
      </c>
      <c r="E36" s="29"/>
      <c r="F36" s="78">
        <f>F37</f>
        <v>32351</v>
      </c>
    </row>
    <row r="37" spans="1:6" ht="13.5" customHeight="1" x14ac:dyDescent="0.2">
      <c r="A37" s="55" t="s">
        <v>83</v>
      </c>
      <c r="B37" s="60" t="s">
        <v>7</v>
      </c>
      <c r="C37" s="60" t="s">
        <v>30</v>
      </c>
      <c r="D37" s="34" t="s">
        <v>94</v>
      </c>
      <c r="E37" s="29" t="s">
        <v>61</v>
      </c>
      <c r="F37" s="39">
        <v>32351</v>
      </c>
    </row>
    <row r="38" spans="1:6" ht="25.5" customHeight="1" x14ac:dyDescent="0.2">
      <c r="A38" s="55" t="s">
        <v>66</v>
      </c>
      <c r="B38" s="34" t="s">
        <v>7</v>
      </c>
      <c r="C38" s="34" t="s">
        <v>30</v>
      </c>
      <c r="D38" s="34" t="s">
        <v>152</v>
      </c>
      <c r="E38" s="34"/>
      <c r="F38" s="35">
        <f>F39+F40</f>
        <v>3200</v>
      </c>
    </row>
    <row r="39" spans="1:6" ht="24" customHeight="1" x14ac:dyDescent="0.2">
      <c r="A39" s="55" t="s">
        <v>50</v>
      </c>
      <c r="B39" s="34" t="s">
        <v>7</v>
      </c>
      <c r="C39" s="34" t="s">
        <v>30</v>
      </c>
      <c r="D39" s="34" t="s">
        <v>152</v>
      </c>
      <c r="E39" s="34" t="s">
        <v>49</v>
      </c>
      <c r="F39" s="35">
        <v>0</v>
      </c>
    </row>
    <row r="40" spans="1:6" ht="22.5" x14ac:dyDescent="0.2">
      <c r="A40" s="55" t="s">
        <v>43</v>
      </c>
      <c r="B40" s="34" t="s">
        <v>7</v>
      </c>
      <c r="C40" s="34" t="s">
        <v>30</v>
      </c>
      <c r="D40" s="34" t="s">
        <v>152</v>
      </c>
      <c r="E40" s="34" t="s">
        <v>42</v>
      </c>
      <c r="F40" s="35">
        <v>3200</v>
      </c>
    </row>
    <row r="41" spans="1:6" ht="15" customHeight="1" x14ac:dyDescent="0.2">
      <c r="A41" s="38" t="s">
        <v>74</v>
      </c>
      <c r="B41" s="60" t="s">
        <v>7</v>
      </c>
      <c r="C41" s="60" t="s">
        <v>30</v>
      </c>
      <c r="D41" s="34" t="s">
        <v>85</v>
      </c>
      <c r="E41" s="29"/>
      <c r="F41" s="78">
        <f>F42+F44</f>
        <v>0</v>
      </c>
    </row>
    <row r="42" spans="1:6" ht="14.25" customHeight="1" x14ac:dyDescent="0.2">
      <c r="A42" s="55" t="s">
        <v>75</v>
      </c>
      <c r="B42" s="60" t="s">
        <v>7</v>
      </c>
      <c r="C42" s="60" t="s">
        <v>30</v>
      </c>
      <c r="D42" s="34" t="s">
        <v>86</v>
      </c>
      <c r="E42" s="29"/>
      <c r="F42" s="78">
        <f>F43</f>
        <v>0</v>
      </c>
    </row>
    <row r="43" spans="1:6" ht="23.25" customHeight="1" x14ac:dyDescent="0.2">
      <c r="A43" s="55" t="s">
        <v>43</v>
      </c>
      <c r="B43" s="60" t="s">
        <v>7</v>
      </c>
      <c r="C43" s="60" t="s">
        <v>30</v>
      </c>
      <c r="D43" s="34" t="s">
        <v>86</v>
      </c>
      <c r="E43" s="29" t="s">
        <v>42</v>
      </c>
      <c r="F43" s="39">
        <v>0</v>
      </c>
    </row>
    <row r="44" spans="1:6" ht="21" customHeight="1" x14ac:dyDescent="0.2">
      <c r="A44" s="61" t="s">
        <v>129</v>
      </c>
      <c r="B44" s="60" t="s">
        <v>7</v>
      </c>
      <c r="C44" s="60" t="s">
        <v>30</v>
      </c>
      <c r="D44" s="34" t="s">
        <v>130</v>
      </c>
      <c r="E44" s="29"/>
      <c r="F44" s="78">
        <f>F45</f>
        <v>0</v>
      </c>
    </row>
    <row r="45" spans="1:6" ht="15" customHeight="1" x14ac:dyDescent="0.2">
      <c r="A45" s="55" t="s">
        <v>128</v>
      </c>
      <c r="B45" s="60" t="s">
        <v>7</v>
      </c>
      <c r="C45" s="60" t="s">
        <v>30</v>
      </c>
      <c r="D45" s="34" t="s">
        <v>130</v>
      </c>
      <c r="E45" s="29" t="s">
        <v>131</v>
      </c>
      <c r="F45" s="39"/>
    </row>
    <row r="46" spans="1:6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369530</v>
      </c>
    </row>
    <row r="47" spans="1:6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369530</v>
      </c>
    </row>
    <row r="48" spans="1:6" ht="45.75" customHeight="1" x14ac:dyDescent="0.2">
      <c r="A48" s="64" t="s">
        <v>80</v>
      </c>
      <c r="B48" s="34" t="s">
        <v>10</v>
      </c>
      <c r="C48" s="34" t="s">
        <v>12</v>
      </c>
      <c r="D48" s="34" t="s">
        <v>95</v>
      </c>
      <c r="E48" s="31"/>
      <c r="F48" s="79">
        <f>F49</f>
        <v>369530</v>
      </c>
    </row>
    <row r="49" spans="1:8" ht="22.5" x14ac:dyDescent="0.2">
      <c r="A49" s="55" t="s">
        <v>28</v>
      </c>
      <c r="B49" s="34" t="s">
        <v>10</v>
      </c>
      <c r="C49" s="34" t="s">
        <v>12</v>
      </c>
      <c r="D49" s="34" t="s">
        <v>90</v>
      </c>
      <c r="E49" s="31"/>
      <c r="F49" s="32">
        <f>F50+F52+F51</f>
        <v>369530</v>
      </c>
    </row>
    <row r="50" spans="1:8" ht="22.5" x14ac:dyDescent="0.2">
      <c r="A50" s="55" t="s">
        <v>40</v>
      </c>
      <c r="B50" s="34" t="s">
        <v>10</v>
      </c>
      <c r="C50" s="34" t="s">
        <v>12</v>
      </c>
      <c r="D50" s="34" t="s">
        <v>90</v>
      </c>
      <c r="E50" s="31" t="s">
        <v>39</v>
      </c>
      <c r="F50" s="32">
        <v>214335</v>
      </c>
    </row>
    <row r="51" spans="1:8" ht="22.5" customHeight="1" x14ac:dyDescent="0.2">
      <c r="A51" s="40" t="s">
        <v>157</v>
      </c>
      <c r="B51" s="34" t="s">
        <v>10</v>
      </c>
      <c r="C51" s="34" t="s">
        <v>12</v>
      </c>
      <c r="D51" s="34" t="s">
        <v>90</v>
      </c>
      <c r="E51" s="31" t="s">
        <v>156</v>
      </c>
      <c r="F51" s="32">
        <v>64729</v>
      </c>
    </row>
    <row r="52" spans="1:8" ht="15.75" customHeight="1" x14ac:dyDescent="0.2">
      <c r="A52" s="55" t="s">
        <v>43</v>
      </c>
      <c r="B52" s="34" t="s">
        <v>10</v>
      </c>
      <c r="C52" s="34" t="s">
        <v>12</v>
      </c>
      <c r="D52" s="34" t="s">
        <v>90</v>
      </c>
      <c r="E52" s="31" t="s">
        <v>42</v>
      </c>
      <c r="F52" s="32">
        <v>90466</v>
      </c>
    </row>
    <row r="53" spans="1:8" ht="19.5" customHeight="1" x14ac:dyDescent="0.2">
      <c r="A53" s="38" t="s">
        <v>102</v>
      </c>
      <c r="B53" s="62" t="s">
        <v>12</v>
      </c>
      <c r="C53" s="62" t="s">
        <v>8</v>
      </c>
      <c r="D53" s="62"/>
      <c r="E53" s="28"/>
      <c r="F53" s="42">
        <f>F54+F57</f>
        <v>370000</v>
      </c>
      <c r="G53" s="10"/>
    </row>
    <row r="54" spans="1:8" ht="22.5" x14ac:dyDescent="0.2">
      <c r="A54" s="63" t="s">
        <v>103</v>
      </c>
      <c r="B54" s="60" t="s">
        <v>12</v>
      </c>
      <c r="C54" s="60" t="s">
        <v>23</v>
      </c>
      <c r="D54" s="34"/>
      <c r="E54" s="29"/>
      <c r="F54" s="43">
        <f>F55</f>
        <v>0</v>
      </c>
      <c r="G54" s="10"/>
    </row>
    <row r="55" spans="1:8" ht="29.25" customHeight="1" x14ac:dyDescent="0.2">
      <c r="A55" s="55" t="s">
        <v>72</v>
      </c>
      <c r="B55" s="34" t="s">
        <v>12</v>
      </c>
      <c r="C55" s="34" t="s">
        <v>23</v>
      </c>
      <c r="D55" s="34" t="s">
        <v>153</v>
      </c>
      <c r="E55" s="34"/>
      <c r="F55" s="35">
        <v>0</v>
      </c>
    </row>
    <row r="56" spans="1:8" ht="24" customHeight="1" x14ac:dyDescent="0.2">
      <c r="A56" s="55" t="s">
        <v>43</v>
      </c>
      <c r="B56" s="34" t="s">
        <v>12</v>
      </c>
      <c r="C56" s="34" t="s">
        <v>23</v>
      </c>
      <c r="D56" s="34" t="s">
        <v>153</v>
      </c>
      <c r="E56" s="34" t="s">
        <v>42</v>
      </c>
      <c r="F56" s="35">
        <v>0</v>
      </c>
    </row>
    <row r="57" spans="1:8" x14ac:dyDescent="0.2">
      <c r="A57" s="65" t="s">
        <v>54</v>
      </c>
      <c r="B57" s="60" t="s">
        <v>12</v>
      </c>
      <c r="C57" s="60" t="s">
        <v>25</v>
      </c>
      <c r="D57" s="34"/>
      <c r="E57" s="29"/>
      <c r="F57" s="30">
        <f>F58</f>
        <v>370000</v>
      </c>
    </row>
    <row r="58" spans="1:8" x14ac:dyDescent="0.2">
      <c r="A58" s="66" t="s">
        <v>81</v>
      </c>
      <c r="B58" s="34" t="s">
        <v>12</v>
      </c>
      <c r="C58" s="34" t="s">
        <v>25</v>
      </c>
      <c r="D58" s="34" t="s">
        <v>92</v>
      </c>
      <c r="E58" s="31"/>
      <c r="F58" s="32">
        <f>F59+F62</f>
        <v>370000</v>
      </c>
    </row>
    <row r="59" spans="1:8" x14ac:dyDescent="0.2">
      <c r="A59" s="64" t="s">
        <v>104</v>
      </c>
      <c r="B59" s="34" t="s">
        <v>12</v>
      </c>
      <c r="C59" s="34" t="s">
        <v>25</v>
      </c>
      <c r="D59" s="34" t="s">
        <v>97</v>
      </c>
      <c r="E59" s="31"/>
      <c r="F59" s="32">
        <f>F60</f>
        <v>25000</v>
      </c>
    </row>
    <row r="60" spans="1:8" ht="22.5" x14ac:dyDescent="0.2">
      <c r="A60" s="55" t="s">
        <v>43</v>
      </c>
      <c r="B60" s="34" t="s">
        <v>12</v>
      </c>
      <c r="C60" s="34" t="s">
        <v>25</v>
      </c>
      <c r="D60" s="34" t="s">
        <v>97</v>
      </c>
      <c r="E60" s="31" t="s">
        <v>42</v>
      </c>
      <c r="F60" s="32">
        <v>25000</v>
      </c>
    </row>
    <row r="61" spans="1:8" ht="19.5" hidden="1" customHeight="1" x14ac:dyDescent="0.2">
      <c r="A61" s="66"/>
      <c r="B61" s="34"/>
      <c r="C61" s="34"/>
      <c r="D61" s="34"/>
      <c r="E61" s="31"/>
      <c r="F61" s="32"/>
    </row>
    <row r="62" spans="1:8" ht="27" customHeight="1" x14ac:dyDescent="0.2">
      <c r="A62" s="64" t="s">
        <v>101</v>
      </c>
      <c r="B62" s="34" t="s">
        <v>12</v>
      </c>
      <c r="C62" s="34" t="s">
        <v>25</v>
      </c>
      <c r="D62" s="34" t="s">
        <v>91</v>
      </c>
      <c r="E62" s="31"/>
      <c r="F62" s="32">
        <f>F63</f>
        <v>345000</v>
      </c>
    </row>
    <row r="63" spans="1:8" ht="22.5" x14ac:dyDescent="0.2">
      <c r="A63" s="55" t="s">
        <v>43</v>
      </c>
      <c r="B63" s="34" t="s">
        <v>12</v>
      </c>
      <c r="C63" s="34" t="s">
        <v>25</v>
      </c>
      <c r="D63" s="34" t="s">
        <v>91</v>
      </c>
      <c r="E63" s="31" t="s">
        <v>42</v>
      </c>
      <c r="F63" s="32">
        <v>345000</v>
      </c>
      <c r="H63" s="17"/>
    </row>
    <row r="64" spans="1:8" ht="18" customHeight="1" x14ac:dyDescent="0.2">
      <c r="A64" s="38" t="s">
        <v>17</v>
      </c>
      <c r="B64" s="62" t="s">
        <v>14</v>
      </c>
      <c r="C64" s="62" t="s">
        <v>8</v>
      </c>
      <c r="D64" s="34"/>
      <c r="E64" s="28"/>
      <c r="F64" s="51">
        <f>F65+F74</f>
        <v>4545216.29</v>
      </c>
      <c r="H64" s="17"/>
    </row>
    <row r="65" spans="1:8" s="1" customFormat="1" ht="17.25" customHeight="1" x14ac:dyDescent="0.2">
      <c r="A65" s="65" t="s">
        <v>37</v>
      </c>
      <c r="B65" s="60" t="s">
        <v>14</v>
      </c>
      <c r="C65" s="60" t="s">
        <v>23</v>
      </c>
      <c r="D65" s="34"/>
      <c r="E65" s="46"/>
      <c r="F65" s="30">
        <f>F70+F66</f>
        <v>4530216.29</v>
      </c>
    </row>
    <row r="66" spans="1:8" ht="18" customHeight="1" x14ac:dyDescent="0.2">
      <c r="A66" s="38" t="s">
        <v>79</v>
      </c>
      <c r="B66" s="34" t="s">
        <v>14</v>
      </c>
      <c r="C66" s="34" t="s">
        <v>23</v>
      </c>
      <c r="D66" s="34" t="s">
        <v>93</v>
      </c>
      <c r="E66" s="28"/>
      <c r="F66" s="42">
        <f>F67</f>
        <v>1672670.93</v>
      </c>
      <c r="H66" s="17"/>
    </row>
    <row r="67" spans="1:8" s="1" customFormat="1" ht="40.5" customHeight="1" x14ac:dyDescent="0.2">
      <c r="A67" s="55" t="s">
        <v>67</v>
      </c>
      <c r="B67" s="34" t="s">
        <v>14</v>
      </c>
      <c r="C67" s="34" t="s">
        <v>23</v>
      </c>
      <c r="D67" s="34" t="s">
        <v>106</v>
      </c>
      <c r="E67" s="33"/>
      <c r="F67" s="32">
        <f>F69</f>
        <v>1672670.93</v>
      </c>
    </row>
    <row r="68" spans="1:8" s="1" customFormat="1" ht="26.25" customHeight="1" x14ac:dyDescent="0.2">
      <c r="A68" s="55" t="s">
        <v>50</v>
      </c>
      <c r="B68" s="34" t="s">
        <v>14</v>
      </c>
      <c r="C68" s="34" t="s">
        <v>23</v>
      </c>
      <c r="D68" s="34" t="s">
        <v>106</v>
      </c>
      <c r="E68" s="33" t="s">
        <v>49</v>
      </c>
      <c r="F68" s="32"/>
    </row>
    <row r="69" spans="1:8" s="1" customFormat="1" ht="21.75" customHeight="1" x14ac:dyDescent="0.2">
      <c r="A69" s="55" t="s">
        <v>43</v>
      </c>
      <c r="B69" s="34" t="s">
        <v>14</v>
      </c>
      <c r="C69" s="34" t="s">
        <v>23</v>
      </c>
      <c r="D69" s="34" t="s">
        <v>106</v>
      </c>
      <c r="E69" s="33" t="s">
        <v>42</v>
      </c>
      <c r="F69" s="32">
        <v>1672670.93</v>
      </c>
    </row>
    <row r="70" spans="1:8" s="1" customFormat="1" ht="14.25" customHeight="1" x14ac:dyDescent="0.2">
      <c r="A70" s="67" t="s">
        <v>81</v>
      </c>
      <c r="B70" s="34" t="s">
        <v>14</v>
      </c>
      <c r="C70" s="34" t="s">
        <v>23</v>
      </c>
      <c r="D70" s="34" t="s">
        <v>92</v>
      </c>
      <c r="E70" s="33"/>
      <c r="F70" s="32">
        <f>F71</f>
        <v>2857545.36</v>
      </c>
    </row>
    <row r="71" spans="1:8" s="1" customFormat="1" ht="25.5" customHeight="1" x14ac:dyDescent="0.2">
      <c r="A71" s="55" t="s">
        <v>105</v>
      </c>
      <c r="B71" s="34" t="s">
        <v>14</v>
      </c>
      <c r="C71" s="34" t="s">
        <v>23</v>
      </c>
      <c r="D71" s="34" t="s">
        <v>145</v>
      </c>
      <c r="E71" s="33"/>
      <c r="F71" s="32">
        <f>F73+F72</f>
        <v>2857545.36</v>
      </c>
    </row>
    <row r="72" spans="1:8" s="1" customFormat="1" ht="22.5" x14ac:dyDescent="0.2">
      <c r="A72" s="55" t="s">
        <v>50</v>
      </c>
      <c r="B72" s="34" t="s">
        <v>14</v>
      </c>
      <c r="C72" s="34" t="s">
        <v>23</v>
      </c>
      <c r="D72" s="34" t="s">
        <v>145</v>
      </c>
      <c r="E72" s="33" t="s">
        <v>49</v>
      </c>
      <c r="F72" s="32">
        <v>2068068.88</v>
      </c>
    </row>
    <row r="73" spans="1:8" s="1" customFormat="1" ht="22.5" x14ac:dyDescent="0.2">
      <c r="A73" s="55" t="s">
        <v>43</v>
      </c>
      <c r="B73" s="34" t="s">
        <v>34</v>
      </c>
      <c r="C73" s="34" t="s">
        <v>23</v>
      </c>
      <c r="D73" s="34" t="s">
        <v>145</v>
      </c>
      <c r="E73" s="33" t="s">
        <v>42</v>
      </c>
      <c r="F73" s="32">
        <v>789476.48</v>
      </c>
    </row>
    <row r="74" spans="1:8" s="1" customFormat="1" x14ac:dyDescent="0.2">
      <c r="A74" s="55" t="s">
        <v>64</v>
      </c>
      <c r="B74" s="34" t="s">
        <v>14</v>
      </c>
      <c r="C74" s="34" t="s">
        <v>63</v>
      </c>
      <c r="D74" s="34"/>
      <c r="E74" s="33"/>
      <c r="F74" s="80">
        <f>F75</f>
        <v>15000</v>
      </c>
    </row>
    <row r="75" spans="1:8" s="1" customFormat="1" x14ac:dyDescent="0.2">
      <c r="A75" s="66" t="s">
        <v>74</v>
      </c>
      <c r="B75" s="34" t="s">
        <v>14</v>
      </c>
      <c r="C75" s="34" t="s">
        <v>63</v>
      </c>
      <c r="D75" s="34" t="s">
        <v>85</v>
      </c>
      <c r="E75" s="33"/>
      <c r="F75" s="42">
        <f>F76+F79</f>
        <v>15000</v>
      </c>
    </row>
    <row r="76" spans="1:8" s="1" customFormat="1" ht="15.75" customHeight="1" x14ac:dyDescent="0.2">
      <c r="A76" s="55" t="s">
        <v>65</v>
      </c>
      <c r="B76" s="34" t="s">
        <v>14</v>
      </c>
      <c r="C76" s="34" t="s">
        <v>63</v>
      </c>
      <c r="D76" s="34" t="s">
        <v>120</v>
      </c>
      <c r="E76" s="33"/>
      <c r="F76" s="32">
        <f>F77</f>
        <v>15000</v>
      </c>
    </row>
    <row r="77" spans="1:8" s="1" customFormat="1" ht="22.5" x14ac:dyDescent="0.2">
      <c r="A77" s="55" t="s">
        <v>43</v>
      </c>
      <c r="B77" s="34" t="s">
        <v>14</v>
      </c>
      <c r="C77" s="34" t="s">
        <v>63</v>
      </c>
      <c r="D77" s="34" t="s">
        <v>120</v>
      </c>
      <c r="E77" s="33" t="s">
        <v>42</v>
      </c>
      <c r="F77" s="32">
        <v>15000</v>
      </c>
    </row>
    <row r="78" spans="1:8" s="1" customFormat="1" ht="12.75" hidden="1" customHeight="1" x14ac:dyDescent="0.2">
      <c r="A78" s="55" t="s">
        <v>48</v>
      </c>
      <c r="B78" s="34" t="s">
        <v>14</v>
      </c>
      <c r="C78" s="34" t="s">
        <v>63</v>
      </c>
      <c r="D78" s="34" t="s">
        <v>121</v>
      </c>
      <c r="E78" s="33" t="s">
        <v>46</v>
      </c>
      <c r="F78" s="32"/>
    </row>
    <row r="79" spans="1:8" s="1" customFormat="1" ht="21" x14ac:dyDescent="0.2">
      <c r="A79" s="61" t="s">
        <v>122</v>
      </c>
      <c r="B79" s="34" t="s">
        <v>14</v>
      </c>
      <c r="C79" s="34" t="s">
        <v>63</v>
      </c>
      <c r="D79" s="62" t="s">
        <v>123</v>
      </c>
      <c r="E79" s="33"/>
      <c r="F79" s="32">
        <f>F80</f>
        <v>0</v>
      </c>
    </row>
    <row r="80" spans="1:8" s="1" customFormat="1" ht="22.5" x14ac:dyDescent="0.2">
      <c r="A80" s="55" t="s">
        <v>43</v>
      </c>
      <c r="B80" s="34" t="s">
        <v>14</v>
      </c>
      <c r="C80" s="34" t="s">
        <v>63</v>
      </c>
      <c r="D80" s="34" t="s">
        <v>123</v>
      </c>
      <c r="E80" s="33" t="s">
        <v>42</v>
      </c>
      <c r="F80" s="32">
        <v>0</v>
      </c>
    </row>
    <row r="81" spans="1:8" s="2" customFormat="1" ht="16.5" customHeight="1" x14ac:dyDescent="0.2">
      <c r="A81" s="38" t="s">
        <v>27</v>
      </c>
      <c r="B81" s="62" t="s">
        <v>15</v>
      </c>
      <c r="C81" s="62" t="s">
        <v>8</v>
      </c>
      <c r="D81" s="34"/>
      <c r="E81" s="28"/>
      <c r="F81" s="42">
        <f>F82+F93+F103+F122</f>
        <v>9665415.2200000007</v>
      </c>
      <c r="G81" s="16"/>
      <c r="H81" s="18"/>
    </row>
    <row r="82" spans="1:8" s="2" customFormat="1" x14ac:dyDescent="0.2">
      <c r="A82" s="63" t="s">
        <v>35</v>
      </c>
      <c r="B82" s="60" t="s">
        <v>15</v>
      </c>
      <c r="C82" s="60" t="s">
        <v>7</v>
      </c>
      <c r="D82" s="34"/>
      <c r="E82" s="29"/>
      <c r="F82" s="48">
        <f>F83</f>
        <v>19400</v>
      </c>
      <c r="G82" s="16"/>
    </row>
    <row r="83" spans="1:8" s="2" customFormat="1" x14ac:dyDescent="0.2">
      <c r="A83" s="38" t="s">
        <v>79</v>
      </c>
      <c r="B83" s="34" t="s">
        <v>15</v>
      </c>
      <c r="C83" s="34" t="s">
        <v>7</v>
      </c>
      <c r="D83" s="34" t="s">
        <v>93</v>
      </c>
      <c r="E83" s="29"/>
      <c r="F83" s="79">
        <f>F84+F87</f>
        <v>19400</v>
      </c>
      <c r="G83" s="16"/>
    </row>
    <row r="84" spans="1:8" s="2" customFormat="1" ht="45" x14ac:dyDescent="0.2">
      <c r="A84" s="55" t="s">
        <v>68</v>
      </c>
      <c r="B84" s="34" t="s">
        <v>15</v>
      </c>
      <c r="C84" s="34" t="s">
        <v>7</v>
      </c>
      <c r="D84" s="34" t="s">
        <v>107</v>
      </c>
      <c r="E84" s="33"/>
      <c r="F84" s="32">
        <f>F86</f>
        <v>18400</v>
      </c>
      <c r="G84" s="16"/>
    </row>
    <row r="85" spans="1:8" s="2" customFormat="1" ht="22.5" x14ac:dyDescent="0.2">
      <c r="A85" s="55" t="s">
        <v>50</v>
      </c>
      <c r="B85" s="34" t="s">
        <v>15</v>
      </c>
      <c r="C85" s="34" t="s">
        <v>7</v>
      </c>
      <c r="D85" s="34" t="s">
        <v>107</v>
      </c>
      <c r="E85" s="33" t="s">
        <v>49</v>
      </c>
      <c r="F85" s="32"/>
      <c r="G85" s="16"/>
    </row>
    <row r="86" spans="1:8" s="2" customFormat="1" ht="22.5" x14ac:dyDescent="0.2">
      <c r="A86" s="55" t="s">
        <v>43</v>
      </c>
      <c r="B86" s="34" t="s">
        <v>15</v>
      </c>
      <c r="C86" s="34" t="s">
        <v>7</v>
      </c>
      <c r="D86" s="34" t="s">
        <v>107</v>
      </c>
      <c r="E86" s="33" t="s">
        <v>42</v>
      </c>
      <c r="F86" s="32">
        <v>18400</v>
      </c>
      <c r="G86" s="16"/>
    </row>
    <row r="87" spans="1:8" s="2" customFormat="1" x14ac:dyDescent="0.2">
      <c r="A87" s="67" t="s">
        <v>81</v>
      </c>
      <c r="B87" s="34" t="s">
        <v>15</v>
      </c>
      <c r="C87" s="34" t="s">
        <v>7</v>
      </c>
      <c r="D87" s="34" t="s">
        <v>92</v>
      </c>
      <c r="E87" s="33"/>
      <c r="F87" s="32">
        <f>F88</f>
        <v>1000</v>
      </c>
      <c r="G87" s="16"/>
    </row>
    <row r="88" spans="1:8" s="2" customFormat="1" x14ac:dyDescent="0.2">
      <c r="A88" s="55" t="s">
        <v>137</v>
      </c>
      <c r="B88" s="34" t="s">
        <v>15</v>
      </c>
      <c r="C88" s="34" t="s">
        <v>7</v>
      </c>
      <c r="D88" s="34" t="s">
        <v>138</v>
      </c>
      <c r="E88" s="31"/>
      <c r="F88" s="32">
        <f>F89</f>
        <v>1000</v>
      </c>
      <c r="G88" s="16"/>
    </row>
    <row r="89" spans="1:8" s="2" customFormat="1" ht="22.5" x14ac:dyDescent="0.2">
      <c r="A89" s="55" t="s">
        <v>43</v>
      </c>
      <c r="B89" s="34" t="s">
        <v>15</v>
      </c>
      <c r="C89" s="34" t="s">
        <v>7</v>
      </c>
      <c r="D89" s="34" t="s">
        <v>138</v>
      </c>
      <c r="E89" s="31" t="s">
        <v>42</v>
      </c>
      <c r="F89" s="32">
        <v>1000</v>
      </c>
      <c r="G89" s="16"/>
    </row>
    <row r="90" spans="1:8" s="2" customFormat="1" ht="81" hidden="1" customHeight="1" x14ac:dyDescent="0.2">
      <c r="A90" s="55"/>
      <c r="B90" s="34"/>
      <c r="C90" s="34"/>
      <c r="D90" s="34"/>
      <c r="E90" s="49"/>
      <c r="F90" s="50"/>
      <c r="G90" s="16"/>
    </row>
    <row r="91" spans="1:8" s="2" customFormat="1" ht="36.75" hidden="1" customHeight="1" x14ac:dyDescent="0.2">
      <c r="A91" s="55"/>
      <c r="B91" s="34"/>
      <c r="C91" s="34"/>
      <c r="D91" s="34"/>
      <c r="E91" s="33"/>
      <c r="F91" s="32"/>
      <c r="G91" s="16"/>
    </row>
    <row r="92" spans="1:8" s="2" customFormat="1" ht="35.25" hidden="1" customHeight="1" x14ac:dyDescent="0.2">
      <c r="A92" s="55"/>
      <c r="B92" s="34"/>
      <c r="C92" s="34"/>
      <c r="D92" s="34"/>
      <c r="E92" s="33"/>
      <c r="F92" s="32"/>
      <c r="G92" s="16"/>
    </row>
    <row r="93" spans="1:8" s="2" customFormat="1" ht="13.5" customHeight="1" x14ac:dyDescent="0.2">
      <c r="A93" s="68" t="s">
        <v>57</v>
      </c>
      <c r="B93" s="60" t="s">
        <v>15</v>
      </c>
      <c r="C93" s="60" t="s">
        <v>10</v>
      </c>
      <c r="D93" s="34"/>
      <c r="E93" s="46"/>
      <c r="F93" s="51">
        <f>F94+F98</f>
        <v>487184.64000000001</v>
      </c>
    </row>
    <row r="94" spans="1:8" s="2" customFormat="1" ht="17.25" customHeight="1" x14ac:dyDescent="0.2">
      <c r="A94" s="38" t="s">
        <v>79</v>
      </c>
      <c r="B94" s="34" t="s">
        <v>15</v>
      </c>
      <c r="C94" s="34" t="s">
        <v>10</v>
      </c>
      <c r="D94" s="34" t="s">
        <v>93</v>
      </c>
      <c r="E94" s="46"/>
      <c r="F94" s="81">
        <f>F95</f>
        <v>91300</v>
      </c>
    </row>
    <row r="95" spans="1:8" s="2" customFormat="1" ht="45" x14ac:dyDescent="0.2">
      <c r="A95" s="55" t="s">
        <v>69</v>
      </c>
      <c r="B95" s="34" t="s">
        <v>15</v>
      </c>
      <c r="C95" s="34" t="s">
        <v>10</v>
      </c>
      <c r="D95" s="34" t="s">
        <v>108</v>
      </c>
      <c r="E95" s="33"/>
      <c r="F95" s="32">
        <f>F96+F97</f>
        <v>91300</v>
      </c>
    </row>
    <row r="96" spans="1:8" s="2" customFormat="1" ht="22.5" x14ac:dyDescent="0.2">
      <c r="A96" s="55" t="s">
        <v>50</v>
      </c>
      <c r="B96" s="34" t="s">
        <v>15</v>
      </c>
      <c r="C96" s="34" t="s">
        <v>10</v>
      </c>
      <c r="D96" s="34" t="s">
        <v>108</v>
      </c>
      <c r="E96" s="33" t="s">
        <v>49</v>
      </c>
      <c r="F96" s="32">
        <v>91300</v>
      </c>
    </row>
    <row r="97" spans="1:6" s="2" customFormat="1" ht="22.5" x14ac:dyDescent="0.2">
      <c r="A97" s="55" t="s">
        <v>43</v>
      </c>
      <c r="B97" s="34" t="s">
        <v>15</v>
      </c>
      <c r="C97" s="34" t="s">
        <v>10</v>
      </c>
      <c r="D97" s="34" t="s">
        <v>108</v>
      </c>
      <c r="E97" s="33" t="s">
        <v>42</v>
      </c>
      <c r="F97" s="32">
        <v>0</v>
      </c>
    </row>
    <row r="98" spans="1:6" s="2" customFormat="1" x14ac:dyDescent="0.2">
      <c r="A98" s="67" t="s">
        <v>81</v>
      </c>
      <c r="B98" s="34" t="s">
        <v>15</v>
      </c>
      <c r="C98" s="34" t="s">
        <v>10</v>
      </c>
      <c r="D98" s="34" t="s">
        <v>92</v>
      </c>
      <c r="E98" s="33"/>
      <c r="F98" s="32">
        <f>F99</f>
        <v>395884.64</v>
      </c>
    </row>
    <row r="99" spans="1:6" s="2" customFormat="1" ht="41.25" customHeight="1" x14ac:dyDescent="0.2">
      <c r="A99" s="64" t="s">
        <v>82</v>
      </c>
      <c r="B99" s="34" t="s">
        <v>15</v>
      </c>
      <c r="C99" s="34" t="s">
        <v>10</v>
      </c>
      <c r="D99" s="34" t="s">
        <v>113</v>
      </c>
      <c r="E99" s="33"/>
      <c r="F99" s="32">
        <f>F100+F101</f>
        <v>395884.64</v>
      </c>
    </row>
    <row r="100" spans="1:6" s="2" customFormat="1" ht="41.25" customHeight="1" x14ac:dyDescent="0.2">
      <c r="A100" s="55" t="s">
        <v>50</v>
      </c>
      <c r="B100" s="34" t="s">
        <v>15</v>
      </c>
      <c r="C100" s="34" t="s">
        <v>10</v>
      </c>
      <c r="D100" s="34" t="s">
        <v>113</v>
      </c>
      <c r="E100" s="33" t="s">
        <v>49</v>
      </c>
      <c r="F100" s="32">
        <v>190639.7</v>
      </c>
    </row>
    <row r="101" spans="1:6" s="2" customFormat="1" ht="24" customHeight="1" x14ac:dyDescent="0.2">
      <c r="A101" s="55" t="s">
        <v>43</v>
      </c>
      <c r="B101" s="34" t="s">
        <v>15</v>
      </c>
      <c r="C101" s="34" t="s">
        <v>10</v>
      </c>
      <c r="D101" s="34" t="s">
        <v>113</v>
      </c>
      <c r="E101" s="33" t="s">
        <v>42</v>
      </c>
      <c r="F101" s="32">
        <v>205244.94</v>
      </c>
    </row>
    <row r="102" spans="1:6" s="2" customFormat="1" ht="24" customHeight="1" x14ac:dyDescent="0.2">
      <c r="A102" s="55" t="s">
        <v>159</v>
      </c>
      <c r="B102" s="34" t="s">
        <v>15</v>
      </c>
      <c r="C102" s="34" t="s">
        <v>10</v>
      </c>
      <c r="D102" s="34" t="s">
        <v>113</v>
      </c>
      <c r="E102" s="33" t="s">
        <v>158</v>
      </c>
      <c r="F102" s="32">
        <v>0</v>
      </c>
    </row>
    <row r="103" spans="1:6" s="2" customFormat="1" ht="16.5" customHeight="1" x14ac:dyDescent="0.2">
      <c r="A103" s="69" t="s">
        <v>52</v>
      </c>
      <c r="B103" s="60" t="s">
        <v>15</v>
      </c>
      <c r="C103" s="60" t="s">
        <v>12</v>
      </c>
      <c r="D103" s="34"/>
      <c r="E103" s="46"/>
      <c r="F103" s="51">
        <f>F104+F111</f>
        <v>8758296.5600000005</v>
      </c>
    </row>
    <row r="104" spans="1:6" s="2" customFormat="1" ht="18.75" customHeight="1" x14ac:dyDescent="0.2">
      <c r="A104" s="38" t="s">
        <v>79</v>
      </c>
      <c r="B104" s="34" t="s">
        <v>15</v>
      </c>
      <c r="C104" s="34" t="s">
        <v>12</v>
      </c>
      <c r="D104" s="34" t="s">
        <v>93</v>
      </c>
      <c r="E104" s="46"/>
      <c r="F104" s="79">
        <f>F105+F108</f>
        <v>1762000</v>
      </c>
    </row>
    <row r="105" spans="1:6" s="2" customFormat="1" ht="22.5" x14ac:dyDescent="0.2">
      <c r="A105" s="55" t="s">
        <v>70</v>
      </c>
      <c r="B105" s="34" t="s">
        <v>15</v>
      </c>
      <c r="C105" s="34" t="s">
        <v>12</v>
      </c>
      <c r="D105" s="34" t="s">
        <v>109</v>
      </c>
      <c r="E105" s="34"/>
      <c r="F105" s="35">
        <f>F106+F107</f>
        <v>1706100</v>
      </c>
    </row>
    <row r="106" spans="1:6" s="2" customFormat="1" ht="22.5" x14ac:dyDescent="0.2">
      <c r="A106" s="55" t="s">
        <v>50</v>
      </c>
      <c r="B106" s="34" t="s">
        <v>15</v>
      </c>
      <c r="C106" s="34" t="s">
        <v>12</v>
      </c>
      <c r="D106" s="34" t="s">
        <v>109</v>
      </c>
      <c r="E106" s="34" t="s">
        <v>49</v>
      </c>
      <c r="F106" s="35"/>
    </row>
    <row r="107" spans="1:6" s="2" customFormat="1" ht="22.5" x14ac:dyDescent="0.2">
      <c r="A107" s="55" t="s">
        <v>43</v>
      </c>
      <c r="B107" s="34" t="s">
        <v>15</v>
      </c>
      <c r="C107" s="34" t="s">
        <v>12</v>
      </c>
      <c r="D107" s="34" t="s">
        <v>109</v>
      </c>
      <c r="E107" s="34" t="s">
        <v>42</v>
      </c>
      <c r="F107" s="35">
        <v>1706100</v>
      </c>
    </row>
    <row r="108" spans="1:6" s="2" customFormat="1" ht="22.5" x14ac:dyDescent="0.2">
      <c r="A108" s="55" t="s">
        <v>71</v>
      </c>
      <c r="B108" s="34" t="s">
        <v>15</v>
      </c>
      <c r="C108" s="34" t="s">
        <v>12</v>
      </c>
      <c r="D108" s="34" t="s">
        <v>110</v>
      </c>
      <c r="E108" s="34"/>
      <c r="F108" s="35">
        <f>F109+F110</f>
        <v>55900</v>
      </c>
    </row>
    <row r="109" spans="1:6" s="2" customFormat="1" ht="22.5" x14ac:dyDescent="0.2">
      <c r="A109" s="55" t="s">
        <v>50</v>
      </c>
      <c r="B109" s="34" t="s">
        <v>15</v>
      </c>
      <c r="C109" s="34" t="s">
        <v>12</v>
      </c>
      <c r="D109" s="34" t="s">
        <v>110</v>
      </c>
      <c r="E109" s="34" t="s">
        <v>49</v>
      </c>
      <c r="F109" s="35">
        <v>55900</v>
      </c>
    </row>
    <row r="110" spans="1:6" s="2" customFormat="1" ht="22.5" x14ac:dyDescent="0.2">
      <c r="A110" s="55" t="s">
        <v>43</v>
      </c>
      <c r="B110" s="34" t="s">
        <v>15</v>
      </c>
      <c r="C110" s="34" t="s">
        <v>12</v>
      </c>
      <c r="D110" s="34" t="s">
        <v>110</v>
      </c>
      <c r="E110" s="34" t="s">
        <v>42</v>
      </c>
      <c r="F110" s="35">
        <v>0</v>
      </c>
    </row>
    <row r="111" spans="1:6" s="2" customFormat="1" ht="16.5" customHeight="1" x14ac:dyDescent="0.2">
      <c r="A111" s="67" t="s">
        <v>81</v>
      </c>
      <c r="B111" s="34" t="s">
        <v>15</v>
      </c>
      <c r="C111" s="34" t="s">
        <v>12</v>
      </c>
      <c r="D111" s="34" t="s">
        <v>92</v>
      </c>
      <c r="E111" s="52"/>
      <c r="F111" s="30">
        <f>F112+F114+F116+F119</f>
        <v>6996296.5600000005</v>
      </c>
    </row>
    <row r="112" spans="1:6" s="2" customFormat="1" ht="16.5" customHeight="1" x14ac:dyDescent="0.2">
      <c r="A112" s="70" t="s">
        <v>53</v>
      </c>
      <c r="B112" s="34" t="s">
        <v>15</v>
      </c>
      <c r="C112" s="34" t="s">
        <v>12</v>
      </c>
      <c r="D112" s="34" t="s">
        <v>135</v>
      </c>
      <c r="E112" s="33"/>
      <c r="F112" s="32">
        <f>F113</f>
        <v>3222159.73</v>
      </c>
    </row>
    <row r="113" spans="1:6" s="2" customFormat="1" ht="22.5" x14ac:dyDescent="0.2">
      <c r="A113" s="55" t="s">
        <v>43</v>
      </c>
      <c r="B113" s="34" t="s">
        <v>15</v>
      </c>
      <c r="C113" s="34" t="s">
        <v>12</v>
      </c>
      <c r="D113" s="34" t="s">
        <v>135</v>
      </c>
      <c r="E113" s="33" t="s">
        <v>42</v>
      </c>
      <c r="F113" s="32">
        <v>3222159.73</v>
      </c>
    </row>
    <row r="114" spans="1:6" s="2" customFormat="1" ht="15" customHeight="1" x14ac:dyDescent="0.2">
      <c r="A114" s="71" t="s">
        <v>76</v>
      </c>
      <c r="B114" s="34" t="s">
        <v>15</v>
      </c>
      <c r="C114" s="34" t="s">
        <v>12</v>
      </c>
      <c r="D114" s="34" t="s">
        <v>136</v>
      </c>
      <c r="E114" s="33"/>
      <c r="F114" s="32">
        <f>F115</f>
        <v>0</v>
      </c>
    </row>
    <row r="115" spans="1:6" s="2" customFormat="1" ht="22.5" customHeight="1" x14ac:dyDescent="0.2">
      <c r="A115" s="55" t="s">
        <v>43</v>
      </c>
      <c r="B115" s="34" t="s">
        <v>15</v>
      </c>
      <c r="C115" s="34" t="s">
        <v>12</v>
      </c>
      <c r="D115" s="34" t="s">
        <v>136</v>
      </c>
      <c r="E115" s="33" t="s">
        <v>42</v>
      </c>
      <c r="F115" s="32">
        <v>0</v>
      </c>
    </row>
    <row r="116" spans="1:6" s="2" customFormat="1" ht="18" customHeight="1" x14ac:dyDescent="0.2">
      <c r="A116" s="55" t="s">
        <v>140</v>
      </c>
      <c r="B116" s="34" t="s">
        <v>15</v>
      </c>
      <c r="C116" s="34" t="s">
        <v>12</v>
      </c>
      <c r="D116" s="34" t="s">
        <v>139</v>
      </c>
      <c r="E116" s="33"/>
      <c r="F116" s="32">
        <f>F117+F118</f>
        <v>1000</v>
      </c>
    </row>
    <row r="117" spans="1:6" s="2" customFormat="1" ht="18" customHeight="1" x14ac:dyDescent="0.2">
      <c r="A117" s="55" t="s">
        <v>50</v>
      </c>
      <c r="B117" s="34" t="s">
        <v>15</v>
      </c>
      <c r="C117" s="34" t="s">
        <v>12</v>
      </c>
      <c r="D117" s="34" t="s">
        <v>139</v>
      </c>
      <c r="E117" s="33" t="s">
        <v>49</v>
      </c>
      <c r="F117" s="32">
        <v>1000</v>
      </c>
    </row>
    <row r="118" spans="1:6" s="2" customFormat="1" ht="24.75" customHeight="1" x14ac:dyDescent="0.2">
      <c r="A118" s="55" t="s">
        <v>43</v>
      </c>
      <c r="B118" s="34" t="s">
        <v>15</v>
      </c>
      <c r="C118" s="34" t="s">
        <v>12</v>
      </c>
      <c r="D118" s="34" t="s">
        <v>139</v>
      </c>
      <c r="E118" s="33" t="s">
        <v>42</v>
      </c>
      <c r="F118" s="32">
        <v>0</v>
      </c>
    </row>
    <row r="119" spans="1:6" s="2" customFormat="1" ht="15.75" customHeight="1" x14ac:dyDescent="0.2">
      <c r="A119" s="55" t="s">
        <v>142</v>
      </c>
      <c r="B119" s="34" t="s">
        <v>15</v>
      </c>
      <c r="C119" s="34" t="s">
        <v>12</v>
      </c>
      <c r="D119" s="34" t="s">
        <v>141</v>
      </c>
      <c r="E119" s="33"/>
      <c r="F119" s="32">
        <f>F120+F121</f>
        <v>3773136.83</v>
      </c>
    </row>
    <row r="120" spans="1:6" s="2" customFormat="1" ht="22.5" customHeight="1" x14ac:dyDescent="0.2">
      <c r="A120" s="55" t="s">
        <v>43</v>
      </c>
      <c r="B120" s="34" t="s">
        <v>15</v>
      </c>
      <c r="C120" s="34" t="s">
        <v>12</v>
      </c>
      <c r="D120" s="34" t="s">
        <v>141</v>
      </c>
      <c r="E120" s="33" t="s">
        <v>42</v>
      </c>
      <c r="F120" s="32">
        <v>3764617.71</v>
      </c>
    </row>
    <row r="121" spans="1:6" s="2" customFormat="1" ht="22.5" customHeight="1" x14ac:dyDescent="0.2">
      <c r="A121" s="55" t="s">
        <v>168</v>
      </c>
      <c r="B121" s="34" t="s">
        <v>15</v>
      </c>
      <c r="C121" s="34" t="s">
        <v>12</v>
      </c>
      <c r="D121" s="34" t="s">
        <v>141</v>
      </c>
      <c r="E121" s="33" t="s">
        <v>165</v>
      </c>
      <c r="F121" s="32">
        <v>8519.1200000000008</v>
      </c>
    </row>
    <row r="122" spans="1:6" s="2" customFormat="1" ht="18.75" customHeight="1" x14ac:dyDescent="0.2">
      <c r="A122" s="72" t="s">
        <v>59</v>
      </c>
      <c r="B122" s="60" t="s">
        <v>15</v>
      </c>
      <c r="C122" s="60" t="s">
        <v>15</v>
      </c>
      <c r="D122" s="34"/>
      <c r="E122" s="46"/>
      <c r="F122" s="30">
        <f>F123+F125</f>
        <v>400534.02</v>
      </c>
    </row>
    <row r="123" spans="1:6" s="2" customFormat="1" ht="18.75" customHeight="1" x14ac:dyDescent="0.2">
      <c r="A123" s="71" t="s">
        <v>163</v>
      </c>
      <c r="B123" s="60" t="s">
        <v>15</v>
      </c>
      <c r="C123" s="60" t="s">
        <v>15</v>
      </c>
      <c r="D123" s="34" t="s">
        <v>166</v>
      </c>
      <c r="E123" s="60"/>
      <c r="F123" s="79">
        <f>F124</f>
        <v>100534.02</v>
      </c>
    </row>
    <row r="124" spans="1:6" s="2" customFormat="1" ht="21.75" customHeight="1" x14ac:dyDescent="0.2">
      <c r="A124" s="71" t="s">
        <v>50</v>
      </c>
      <c r="B124" s="60" t="s">
        <v>15</v>
      </c>
      <c r="C124" s="60" t="s">
        <v>15</v>
      </c>
      <c r="D124" s="34" t="s">
        <v>166</v>
      </c>
      <c r="E124" s="60" t="s">
        <v>42</v>
      </c>
      <c r="F124" s="79">
        <v>100534.02</v>
      </c>
    </row>
    <row r="125" spans="1:6" s="2" customFormat="1" x14ac:dyDescent="0.2">
      <c r="A125" s="66" t="s">
        <v>111</v>
      </c>
      <c r="B125" s="34" t="s">
        <v>15</v>
      </c>
      <c r="C125" s="34" t="s">
        <v>15</v>
      </c>
      <c r="D125" s="34" t="s">
        <v>115</v>
      </c>
      <c r="E125" s="33"/>
      <c r="F125" s="32">
        <f>F128+F126</f>
        <v>300000</v>
      </c>
    </row>
    <row r="126" spans="1:6" s="2" customFormat="1" x14ac:dyDescent="0.2">
      <c r="A126" s="64" t="s">
        <v>112</v>
      </c>
      <c r="B126" s="34" t="s">
        <v>15</v>
      </c>
      <c r="C126" s="34" t="s">
        <v>15</v>
      </c>
      <c r="D126" s="34" t="s">
        <v>116</v>
      </c>
      <c r="E126" s="33"/>
      <c r="F126" s="32">
        <f>F127</f>
        <v>300000</v>
      </c>
    </row>
    <row r="127" spans="1:6" s="2" customFormat="1" ht="22.5" x14ac:dyDescent="0.2">
      <c r="A127" s="71" t="s">
        <v>143</v>
      </c>
      <c r="B127" s="34" t="s">
        <v>15</v>
      </c>
      <c r="C127" s="34" t="s">
        <v>15</v>
      </c>
      <c r="D127" s="34" t="s">
        <v>116</v>
      </c>
      <c r="E127" s="33" t="s">
        <v>62</v>
      </c>
      <c r="F127" s="32">
        <v>300000</v>
      </c>
    </row>
    <row r="128" spans="1:6" s="2" customFormat="1" x14ac:dyDescent="0.2">
      <c r="A128" s="64" t="s">
        <v>114</v>
      </c>
      <c r="B128" s="34" t="s">
        <v>15</v>
      </c>
      <c r="C128" s="34" t="s">
        <v>15</v>
      </c>
      <c r="D128" s="34" t="s">
        <v>117</v>
      </c>
      <c r="E128" s="33"/>
      <c r="F128" s="32">
        <f>F129</f>
        <v>0</v>
      </c>
    </row>
    <row r="129" spans="1:6" s="2" customFormat="1" ht="27.75" customHeight="1" x14ac:dyDescent="0.2">
      <c r="A129" s="71" t="s">
        <v>143</v>
      </c>
      <c r="B129" s="34" t="s">
        <v>15</v>
      </c>
      <c r="C129" s="34" t="s">
        <v>15</v>
      </c>
      <c r="D129" s="34" t="s">
        <v>117</v>
      </c>
      <c r="E129" s="33" t="s">
        <v>62</v>
      </c>
      <c r="F129" s="32"/>
    </row>
    <row r="130" spans="1:6" s="2" customFormat="1" ht="27.75" hidden="1" customHeight="1" x14ac:dyDescent="0.2">
      <c r="A130" s="83"/>
      <c r="B130" s="49"/>
      <c r="C130" s="49"/>
      <c r="D130" s="49"/>
      <c r="E130" s="49"/>
      <c r="F130" s="50"/>
    </row>
    <row r="131" spans="1:6" s="2" customFormat="1" ht="39" hidden="1" customHeight="1" x14ac:dyDescent="0.2">
      <c r="A131" s="83"/>
      <c r="B131" s="49"/>
      <c r="C131" s="49"/>
      <c r="D131" s="49"/>
      <c r="E131" s="49"/>
      <c r="F131" s="50"/>
    </row>
    <row r="132" spans="1:6" s="2" customFormat="1" ht="27.75" hidden="1" customHeight="1" x14ac:dyDescent="0.2">
      <c r="A132" s="82"/>
      <c r="B132" s="49"/>
      <c r="C132" s="49"/>
      <c r="D132" s="49"/>
      <c r="E132" s="49"/>
      <c r="F132" s="50"/>
    </row>
    <row r="133" spans="1:6" s="2" customFormat="1" x14ac:dyDescent="0.2">
      <c r="A133" s="69" t="s">
        <v>19</v>
      </c>
      <c r="B133" s="62" t="s">
        <v>21</v>
      </c>
      <c r="C133" s="62" t="s">
        <v>8</v>
      </c>
      <c r="D133" s="62"/>
      <c r="E133" s="47"/>
      <c r="F133" s="51">
        <f>F134+F138+F142</f>
        <v>0</v>
      </c>
    </row>
    <row r="134" spans="1:6" s="2" customFormat="1" x14ac:dyDescent="0.2">
      <c r="A134" s="63" t="s">
        <v>20</v>
      </c>
      <c r="B134" s="60" t="s">
        <v>21</v>
      </c>
      <c r="C134" s="60" t="s">
        <v>7</v>
      </c>
      <c r="D134" s="34"/>
      <c r="E134" s="46"/>
      <c r="F134" s="30">
        <f>F136</f>
        <v>0</v>
      </c>
    </row>
    <row r="135" spans="1:6" s="2" customFormat="1" x14ac:dyDescent="0.2">
      <c r="A135" s="66" t="s">
        <v>81</v>
      </c>
      <c r="B135" s="60" t="s">
        <v>21</v>
      </c>
      <c r="C135" s="60" t="s">
        <v>7</v>
      </c>
      <c r="D135" s="34" t="s">
        <v>92</v>
      </c>
      <c r="E135" s="46"/>
      <c r="F135" s="79"/>
    </row>
    <row r="136" spans="1:6" s="2" customFormat="1" x14ac:dyDescent="0.2">
      <c r="A136" s="64" t="s">
        <v>119</v>
      </c>
      <c r="B136" s="34" t="s">
        <v>21</v>
      </c>
      <c r="C136" s="34" t="s">
        <v>7</v>
      </c>
      <c r="D136" s="34" t="s">
        <v>118</v>
      </c>
      <c r="E136" s="33"/>
      <c r="F136" s="32">
        <f>F137</f>
        <v>0</v>
      </c>
    </row>
    <row r="137" spans="1:6" s="2" customFormat="1" ht="22.5" x14ac:dyDescent="0.2">
      <c r="A137" s="55" t="s">
        <v>43</v>
      </c>
      <c r="B137" s="34" t="s">
        <v>21</v>
      </c>
      <c r="C137" s="34" t="s">
        <v>7</v>
      </c>
      <c r="D137" s="34" t="s">
        <v>118</v>
      </c>
      <c r="E137" s="33" t="s">
        <v>42</v>
      </c>
      <c r="F137" s="32">
        <v>0</v>
      </c>
    </row>
    <row r="138" spans="1:6" s="2" customFormat="1" x14ac:dyDescent="0.2">
      <c r="A138" s="63" t="s">
        <v>22</v>
      </c>
      <c r="B138" s="60" t="s">
        <v>21</v>
      </c>
      <c r="C138" s="60" t="s">
        <v>10</v>
      </c>
      <c r="D138" s="34"/>
      <c r="E138" s="33"/>
      <c r="F138" s="80">
        <f t="shared" ref="F138:F140" si="0">F139</f>
        <v>0</v>
      </c>
    </row>
    <row r="139" spans="1:6" s="2" customFormat="1" x14ac:dyDescent="0.2">
      <c r="A139" s="66" t="s">
        <v>81</v>
      </c>
      <c r="B139" s="60" t="s">
        <v>21</v>
      </c>
      <c r="C139" s="60" t="s">
        <v>10</v>
      </c>
      <c r="D139" s="34" t="s">
        <v>92</v>
      </c>
      <c r="E139" s="46"/>
      <c r="F139" s="30">
        <f t="shared" si="0"/>
        <v>0</v>
      </c>
    </row>
    <row r="140" spans="1:6" s="2" customFormat="1" x14ac:dyDescent="0.2">
      <c r="A140" s="64" t="s">
        <v>119</v>
      </c>
      <c r="B140" s="34" t="s">
        <v>21</v>
      </c>
      <c r="C140" s="34" t="s">
        <v>10</v>
      </c>
      <c r="D140" s="34" t="s">
        <v>118</v>
      </c>
      <c r="E140" s="33"/>
      <c r="F140" s="32">
        <f t="shared" si="0"/>
        <v>0</v>
      </c>
    </row>
    <row r="141" spans="1:6" s="2" customFormat="1" ht="22.5" x14ac:dyDescent="0.2">
      <c r="A141" s="55" t="s">
        <v>43</v>
      </c>
      <c r="B141" s="34" t="s">
        <v>21</v>
      </c>
      <c r="C141" s="34" t="s">
        <v>10</v>
      </c>
      <c r="D141" s="34" t="s">
        <v>118</v>
      </c>
      <c r="E141" s="33" t="s">
        <v>42</v>
      </c>
      <c r="F141" s="32">
        <v>0</v>
      </c>
    </row>
    <row r="142" spans="1:6" s="2" customFormat="1" ht="16.5" customHeight="1" x14ac:dyDescent="0.2">
      <c r="A142" s="63" t="s">
        <v>126</v>
      </c>
      <c r="B142" s="34" t="s">
        <v>21</v>
      </c>
      <c r="C142" s="34" t="s">
        <v>21</v>
      </c>
      <c r="D142" s="34"/>
      <c r="E142" s="33"/>
      <c r="F142" s="32">
        <f>F143</f>
        <v>0</v>
      </c>
    </row>
    <row r="143" spans="1:6" s="2" customFormat="1" x14ac:dyDescent="0.2">
      <c r="A143" s="38" t="s">
        <v>124</v>
      </c>
      <c r="B143" s="34" t="s">
        <v>21</v>
      </c>
      <c r="C143" s="34" t="s">
        <v>21</v>
      </c>
      <c r="D143" s="73" t="s">
        <v>160</v>
      </c>
      <c r="E143" s="33"/>
      <c r="F143" s="32">
        <f>F144</f>
        <v>0</v>
      </c>
    </row>
    <row r="144" spans="1:6" s="2" customFormat="1" ht="22.5" x14ac:dyDescent="0.2">
      <c r="A144" s="55" t="s">
        <v>125</v>
      </c>
      <c r="B144" s="34" t="s">
        <v>21</v>
      </c>
      <c r="C144" s="34" t="s">
        <v>21</v>
      </c>
      <c r="D144" s="73" t="s">
        <v>160</v>
      </c>
      <c r="E144" s="33" t="s">
        <v>42</v>
      </c>
      <c r="F144" s="32">
        <v>0</v>
      </c>
    </row>
    <row r="145" spans="1:6" s="2" customFormat="1" x14ac:dyDescent="0.2">
      <c r="A145" s="74" t="s">
        <v>144</v>
      </c>
      <c r="B145" s="34" t="s">
        <v>21</v>
      </c>
      <c r="C145" s="34" t="s">
        <v>23</v>
      </c>
      <c r="D145" s="73"/>
      <c r="E145" s="33"/>
      <c r="F145" s="32">
        <f>F146</f>
        <v>0</v>
      </c>
    </row>
    <row r="146" spans="1:6" s="2" customFormat="1" x14ac:dyDescent="0.2">
      <c r="A146" s="64" t="s">
        <v>119</v>
      </c>
      <c r="B146" s="34" t="s">
        <v>21</v>
      </c>
      <c r="C146" s="34" t="s">
        <v>23</v>
      </c>
      <c r="D146" s="34" t="s">
        <v>118</v>
      </c>
      <c r="E146" s="33"/>
      <c r="F146" s="32">
        <f>F147</f>
        <v>0</v>
      </c>
    </row>
    <row r="147" spans="1:6" s="2" customFormat="1" ht="22.5" x14ac:dyDescent="0.2">
      <c r="A147" s="55" t="s">
        <v>125</v>
      </c>
      <c r="B147" s="34" t="s">
        <v>21</v>
      </c>
      <c r="C147" s="34" t="s">
        <v>23</v>
      </c>
      <c r="D147" s="34" t="s">
        <v>118</v>
      </c>
      <c r="E147" s="33" t="s">
        <v>42</v>
      </c>
      <c r="F147" s="32">
        <v>0</v>
      </c>
    </row>
    <row r="148" spans="1:6" s="2" customFormat="1" x14ac:dyDescent="0.2">
      <c r="A148" s="69" t="s">
        <v>38</v>
      </c>
      <c r="B148" s="62" t="s">
        <v>18</v>
      </c>
      <c r="C148" s="62" t="s">
        <v>8</v>
      </c>
      <c r="D148" s="62"/>
      <c r="E148" s="47"/>
      <c r="F148" s="51">
        <f t="shared" ref="F148:F150" si="1">F149</f>
        <v>1320680.71</v>
      </c>
    </row>
    <row r="149" spans="1:6" s="2" customFormat="1" x14ac:dyDescent="0.2">
      <c r="A149" s="63" t="s">
        <v>127</v>
      </c>
      <c r="B149" s="60" t="s">
        <v>18</v>
      </c>
      <c r="C149" s="60" t="s">
        <v>14</v>
      </c>
      <c r="D149" s="34"/>
      <c r="E149" s="46"/>
      <c r="F149" s="30">
        <f t="shared" si="1"/>
        <v>1320680.71</v>
      </c>
    </row>
    <row r="150" spans="1:6" s="2" customFormat="1" x14ac:dyDescent="0.2">
      <c r="A150" s="64" t="s">
        <v>119</v>
      </c>
      <c r="B150" s="34" t="s">
        <v>18</v>
      </c>
      <c r="C150" s="34" t="s">
        <v>14</v>
      </c>
      <c r="D150" s="34" t="s">
        <v>118</v>
      </c>
      <c r="E150" s="33"/>
      <c r="F150" s="32">
        <f t="shared" si="1"/>
        <v>1320680.71</v>
      </c>
    </row>
    <row r="151" spans="1:6" s="2" customFormat="1" ht="22.5" x14ac:dyDescent="0.2">
      <c r="A151" s="55" t="s">
        <v>43</v>
      </c>
      <c r="B151" s="34" t="s">
        <v>18</v>
      </c>
      <c r="C151" s="34" t="s">
        <v>14</v>
      </c>
      <c r="D151" s="34" t="s">
        <v>118</v>
      </c>
      <c r="E151" s="33" t="s">
        <v>42</v>
      </c>
      <c r="F151" s="32">
        <v>1320680.71</v>
      </c>
    </row>
    <row r="152" spans="1:6" s="2" customFormat="1" x14ac:dyDescent="0.2">
      <c r="A152" s="65" t="s">
        <v>29</v>
      </c>
      <c r="B152" s="62" t="s">
        <v>23</v>
      </c>
      <c r="C152" s="62" t="s">
        <v>8</v>
      </c>
      <c r="D152" s="62"/>
      <c r="E152" s="28"/>
      <c r="F152" s="51">
        <f t="shared" ref="F152:F154" si="2">F153</f>
        <v>0</v>
      </c>
    </row>
    <row r="153" spans="1:6" s="2" customFormat="1" x14ac:dyDescent="0.2">
      <c r="A153" s="63" t="s">
        <v>132</v>
      </c>
      <c r="B153" s="60" t="s">
        <v>23</v>
      </c>
      <c r="C153" s="60" t="s">
        <v>23</v>
      </c>
      <c r="D153" s="34"/>
      <c r="E153" s="29"/>
      <c r="F153" s="30">
        <f t="shared" si="2"/>
        <v>0</v>
      </c>
    </row>
    <row r="154" spans="1:6" s="2" customFormat="1" x14ac:dyDescent="0.2">
      <c r="A154" s="66" t="s">
        <v>81</v>
      </c>
      <c r="B154" s="34" t="s">
        <v>23</v>
      </c>
      <c r="C154" s="34" t="s">
        <v>23</v>
      </c>
      <c r="D154" s="34" t="s">
        <v>92</v>
      </c>
      <c r="E154" s="33"/>
      <c r="F154" s="32">
        <f t="shared" si="2"/>
        <v>0</v>
      </c>
    </row>
    <row r="155" spans="1:6" s="2" customFormat="1" x14ac:dyDescent="0.2">
      <c r="A155" s="64" t="s">
        <v>119</v>
      </c>
      <c r="B155" s="34" t="s">
        <v>23</v>
      </c>
      <c r="C155" s="34" t="s">
        <v>23</v>
      </c>
      <c r="D155" s="34" t="s">
        <v>118</v>
      </c>
      <c r="E155" s="33"/>
      <c r="F155" s="32">
        <f>F156</f>
        <v>0</v>
      </c>
    </row>
    <row r="156" spans="1:6" s="2" customFormat="1" ht="22.5" x14ac:dyDescent="0.2">
      <c r="A156" s="55" t="s">
        <v>43</v>
      </c>
      <c r="B156" s="34" t="s">
        <v>23</v>
      </c>
      <c r="C156" s="34" t="s">
        <v>23</v>
      </c>
      <c r="D156" s="34" t="s">
        <v>118</v>
      </c>
      <c r="E156" s="33" t="s">
        <v>42</v>
      </c>
      <c r="F156" s="32"/>
    </row>
    <row r="157" spans="1:6" s="2" customFormat="1" x14ac:dyDescent="0.2">
      <c r="A157" s="84" t="s">
        <v>148</v>
      </c>
      <c r="B157" s="34" t="s">
        <v>25</v>
      </c>
      <c r="C157" s="34" t="s">
        <v>12</v>
      </c>
      <c r="D157" s="34" t="s">
        <v>149</v>
      </c>
      <c r="E157" s="34"/>
      <c r="F157" s="35">
        <f>F158</f>
        <v>0</v>
      </c>
    </row>
    <row r="158" spans="1:6" s="2" customFormat="1" ht="33.75" x14ac:dyDescent="0.2">
      <c r="A158" s="84" t="s">
        <v>151</v>
      </c>
      <c r="B158" s="34" t="s">
        <v>25</v>
      </c>
      <c r="C158" s="34" t="s">
        <v>12</v>
      </c>
      <c r="D158" s="34" t="s">
        <v>150</v>
      </c>
      <c r="E158" s="34"/>
      <c r="F158" s="35">
        <f>F159</f>
        <v>0</v>
      </c>
    </row>
    <row r="159" spans="1:6" s="2" customFormat="1" ht="22.5" x14ac:dyDescent="0.2">
      <c r="A159" s="55" t="s">
        <v>43</v>
      </c>
      <c r="B159" s="34" t="s">
        <v>25</v>
      </c>
      <c r="C159" s="34" t="s">
        <v>12</v>
      </c>
      <c r="D159" s="34" t="s">
        <v>150</v>
      </c>
      <c r="E159" s="34" t="s">
        <v>42</v>
      </c>
      <c r="F159" s="35">
        <v>0</v>
      </c>
    </row>
    <row r="160" spans="1:6" s="2" customFormat="1" x14ac:dyDescent="0.2">
      <c r="A160" s="65" t="s">
        <v>24</v>
      </c>
      <c r="B160" s="62" t="s">
        <v>26</v>
      </c>
      <c r="C160" s="62" t="s">
        <v>8</v>
      </c>
      <c r="D160" s="34"/>
      <c r="E160" s="28"/>
      <c r="F160" s="51">
        <f t="shared" ref="F160:F166" si="3">F161</f>
        <v>2820558.13</v>
      </c>
    </row>
    <row r="161" spans="1:8" s="2" customFormat="1" x14ac:dyDescent="0.2">
      <c r="A161" s="63" t="s">
        <v>33</v>
      </c>
      <c r="B161" s="60" t="s">
        <v>26</v>
      </c>
      <c r="C161" s="60" t="s">
        <v>10</v>
      </c>
      <c r="D161" s="34"/>
      <c r="E161" s="29"/>
      <c r="F161" s="30">
        <f>F165+F162</f>
        <v>2820558.13</v>
      </c>
    </row>
    <row r="162" spans="1:8" s="2" customFormat="1" x14ac:dyDescent="0.2">
      <c r="A162" s="55" t="s">
        <v>170</v>
      </c>
      <c r="B162" s="60" t="s">
        <v>26</v>
      </c>
      <c r="C162" s="60" t="s">
        <v>10</v>
      </c>
      <c r="D162" s="34" t="s">
        <v>169</v>
      </c>
      <c r="E162" s="29"/>
      <c r="F162" s="30">
        <f>F163+F164</f>
        <v>2000000</v>
      </c>
    </row>
    <row r="163" spans="1:8" s="2" customFormat="1" ht="22.5" x14ac:dyDescent="0.2">
      <c r="A163" s="55" t="s">
        <v>50</v>
      </c>
      <c r="B163" s="60" t="s">
        <v>26</v>
      </c>
      <c r="C163" s="60" t="s">
        <v>10</v>
      </c>
      <c r="D163" s="34" t="s">
        <v>169</v>
      </c>
      <c r="E163" s="29" t="s">
        <v>49</v>
      </c>
      <c r="F163" s="30">
        <v>1274492.29</v>
      </c>
    </row>
    <row r="164" spans="1:8" s="2" customFormat="1" ht="22.5" x14ac:dyDescent="0.2">
      <c r="A164" s="55" t="s">
        <v>147</v>
      </c>
      <c r="B164" s="60" t="s">
        <v>26</v>
      </c>
      <c r="C164" s="60" t="s">
        <v>10</v>
      </c>
      <c r="D164" s="34" t="s">
        <v>169</v>
      </c>
      <c r="E164" s="29" t="s">
        <v>42</v>
      </c>
      <c r="F164" s="30">
        <v>725507.71</v>
      </c>
    </row>
    <row r="165" spans="1:8" s="2" customFormat="1" x14ac:dyDescent="0.2">
      <c r="A165" s="66" t="s">
        <v>81</v>
      </c>
      <c r="B165" s="34" t="s">
        <v>26</v>
      </c>
      <c r="C165" s="34" t="s">
        <v>10</v>
      </c>
      <c r="D165" s="34" t="s">
        <v>92</v>
      </c>
      <c r="E165" s="31"/>
      <c r="F165" s="32">
        <f t="shared" si="3"/>
        <v>820558.13</v>
      </c>
    </row>
    <row r="166" spans="1:8" s="2" customFormat="1" ht="12.75" customHeight="1" x14ac:dyDescent="0.2">
      <c r="A166" s="64" t="s">
        <v>134</v>
      </c>
      <c r="B166" s="34" t="s">
        <v>26</v>
      </c>
      <c r="C166" s="34" t="s">
        <v>10</v>
      </c>
      <c r="D166" s="34" t="s">
        <v>133</v>
      </c>
      <c r="E166" s="31"/>
      <c r="F166" s="32">
        <f t="shared" si="3"/>
        <v>820558.13</v>
      </c>
    </row>
    <row r="167" spans="1:8" s="2" customFormat="1" ht="22.5" x14ac:dyDescent="0.2">
      <c r="A167" s="55" t="s">
        <v>147</v>
      </c>
      <c r="B167" s="34" t="s">
        <v>26</v>
      </c>
      <c r="C167" s="34" t="s">
        <v>10</v>
      </c>
      <c r="D167" s="34" t="s">
        <v>133</v>
      </c>
      <c r="E167" s="31" t="s">
        <v>42</v>
      </c>
      <c r="F167" s="32">
        <v>820558.13</v>
      </c>
    </row>
    <row r="168" spans="1:8" s="2" customFormat="1" x14ac:dyDescent="0.2">
      <c r="A168" s="75" t="s">
        <v>2</v>
      </c>
      <c r="B168" s="34"/>
      <c r="C168" s="34"/>
      <c r="D168" s="34"/>
      <c r="E168" s="31"/>
      <c r="F168" s="42">
        <f>F7+F12+F26+F30+F34+F46+F53+F64+F81+F133+F148+F157+F160</f>
        <v>25808730</v>
      </c>
    </row>
    <row r="169" spans="1:8" s="6" customFormat="1" x14ac:dyDescent="0.2">
      <c r="A169" s="76"/>
      <c r="B169" s="77"/>
      <c r="C169" s="77"/>
      <c r="D169" s="77"/>
      <c r="E169" s="24"/>
      <c r="F169" s="25"/>
      <c r="G169" s="10"/>
    </row>
    <row r="170" spans="1:8" s="6" customFormat="1" x14ac:dyDescent="0.2">
      <c r="A170" s="19"/>
      <c r="B170" s="20"/>
      <c r="C170" s="20"/>
      <c r="D170" s="20"/>
      <c r="E170" s="20"/>
      <c r="F170" s="21"/>
      <c r="G170" s="10"/>
    </row>
    <row r="171" spans="1:8" x14ac:dyDescent="0.2">
      <c r="F171" s="11"/>
      <c r="G171" s="10"/>
      <c r="H171" s="14"/>
    </row>
    <row r="172" spans="1:8" s="3" customFormat="1" x14ac:dyDescent="0.2">
      <c r="D172" s="4"/>
      <c r="F172" s="15"/>
      <c r="H172" s="13"/>
    </row>
    <row r="173" spans="1:8" s="3" customFormat="1" x14ac:dyDescent="0.2">
      <c r="F173" s="8"/>
    </row>
    <row r="174" spans="1:8" s="3" customFormat="1" x14ac:dyDescent="0.2">
      <c r="F174" s="9"/>
    </row>
    <row r="175" spans="1:8" s="3" customFormat="1" x14ac:dyDescent="0.2">
      <c r="F175" s="9"/>
    </row>
    <row r="176" spans="1:8" s="3" customFormat="1" x14ac:dyDescent="0.2">
      <c r="F176" s="5"/>
    </row>
    <row r="177" spans="2:6" s="3" customFormat="1" x14ac:dyDescent="0.2">
      <c r="F177" s="8"/>
    </row>
    <row r="178" spans="2:6" s="3" customFormat="1" x14ac:dyDescent="0.2">
      <c r="F178" s="8"/>
    </row>
    <row r="179" spans="2:6" s="3" customFormat="1" ht="14.25" x14ac:dyDescent="0.2">
      <c r="B179" s="7"/>
    </row>
    <row r="180" spans="2:6" s="3" customFormat="1" x14ac:dyDescent="0.2"/>
    <row r="181" spans="2:6" s="3" customFormat="1" x14ac:dyDescent="0.2"/>
    <row r="182" spans="2:6" s="3" customFormat="1" x14ac:dyDescent="0.2"/>
    <row r="183" spans="2:6" s="3" customFormat="1" x14ac:dyDescent="0.2"/>
    <row r="184" spans="2:6" s="3" customFormat="1" x14ac:dyDescent="0.2"/>
    <row r="185" spans="2:6" s="3" customFormat="1" x14ac:dyDescent="0.2"/>
    <row r="186" spans="2:6" s="3" customFormat="1" x14ac:dyDescent="0.2"/>
    <row r="187" spans="2:6" s="3" customFormat="1" x14ac:dyDescent="0.2"/>
    <row r="188" spans="2:6" s="3" customFormat="1" x14ac:dyDescent="0.2"/>
    <row r="189" spans="2:6" s="3" customFormat="1" x14ac:dyDescent="0.2"/>
    <row r="190" spans="2:6" s="3" customFormat="1" x14ac:dyDescent="0.2"/>
    <row r="191" spans="2:6" s="3" customFormat="1" x14ac:dyDescent="0.2"/>
    <row r="192" spans="2:6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Windows User</cp:lastModifiedBy>
  <cp:lastPrinted>2016-09-27T11:03:57Z</cp:lastPrinted>
  <dcterms:created xsi:type="dcterms:W3CDTF">2007-09-27T04:48:52Z</dcterms:created>
  <dcterms:modified xsi:type="dcterms:W3CDTF">2016-09-29T11:17:16Z</dcterms:modified>
</cp:coreProperties>
</file>